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xr:revisionPtr revIDLastSave="0" documentId="13_ncr:1_{3A98D0D9-6651-497C-92BF-311ACBAAF2CD}" xr6:coauthVersionLast="43" xr6:coauthVersionMax="43" xr10:uidLastSave="{00000000-0000-0000-0000-000000000000}"/>
  <bookViews>
    <workbookView xWindow="-120" yWindow="-120" windowWidth="24240" windowHeight="13140" firstSheet="1" activeTab="11" xr2:uid="{00000000-000D-0000-FFFF-FFFF00000000}"/>
  </bookViews>
  <sheets>
    <sheet name="ต.ค.67" sheetId="1" r:id="rId1"/>
    <sheet name="พ.ย.67" sheetId="2" r:id="rId2"/>
    <sheet name="ธ.ค.67" sheetId="3" r:id="rId3"/>
    <sheet name="ม.ค.68" sheetId="4" r:id="rId4"/>
    <sheet name="ก.พ.68" sheetId="5" r:id="rId5"/>
    <sheet name="มี.ค.68" sheetId="6" r:id="rId6"/>
    <sheet name="เม.ย.68" sheetId="7" r:id="rId7"/>
    <sheet name="พ.ค.68" sheetId="8" r:id="rId8"/>
    <sheet name="มิ.ย.68" sheetId="9" r:id="rId9"/>
    <sheet name="ก.ค.68" sheetId="10" r:id="rId10"/>
    <sheet name="ส.ค.68" sheetId="11" r:id="rId11"/>
    <sheet name="ก.ย.68" sheetId="12" r:id="rId12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71" i="2" l="1"/>
  <c r="H69" i="2"/>
  <c r="H68" i="2"/>
  <c r="H114" i="5" l="1"/>
  <c r="H113" i="5"/>
  <c r="G116" i="5"/>
  <c r="G115" i="5"/>
  <c r="G114" i="5"/>
  <c r="G113" i="5"/>
  <c r="I177" i="12"/>
  <c r="I174" i="12"/>
  <c r="I173" i="12"/>
  <c r="I176" i="12" s="1"/>
  <c r="I178" i="12" l="1"/>
  <c r="G118" i="5"/>
  <c r="G119" i="5" s="1"/>
  <c r="H121" i="11"/>
  <c r="H120" i="11"/>
  <c r="H119" i="11"/>
  <c r="H118" i="11"/>
  <c r="H117" i="11"/>
  <c r="J116" i="11"/>
  <c r="H116" i="11"/>
  <c r="H122" i="11" l="1"/>
  <c r="H123" i="11" s="1"/>
  <c r="H124" i="10"/>
  <c r="H123" i="10"/>
  <c r="H122" i="10"/>
  <c r="H121" i="10"/>
  <c r="H120" i="10"/>
  <c r="H119" i="10"/>
  <c r="H125" i="10" l="1"/>
  <c r="I80" i="9"/>
  <c r="I79" i="9"/>
  <c r="I78" i="9"/>
  <c r="I77" i="9"/>
  <c r="I81" i="9" l="1"/>
  <c r="H121" i="8"/>
  <c r="H120" i="8"/>
  <c r="H119" i="8"/>
  <c r="H118" i="8"/>
  <c r="H117" i="8"/>
  <c r="H116" i="8"/>
  <c r="H122" i="8" l="1"/>
  <c r="H96" i="7"/>
  <c r="H95" i="7"/>
  <c r="H94" i="7"/>
  <c r="H93" i="7"/>
  <c r="H92" i="7"/>
  <c r="H98" i="7" l="1"/>
  <c r="J107" i="6"/>
  <c r="J106" i="6"/>
  <c r="J105" i="6"/>
  <c r="J104" i="6"/>
  <c r="H104" i="6"/>
  <c r="J108" i="6" l="1"/>
  <c r="H63" i="4"/>
  <c r="H62" i="4"/>
  <c r="H65" i="4" s="1"/>
  <c r="H72" i="3" l="1"/>
  <c r="H71" i="3"/>
  <c r="H74" i="3" l="1"/>
  <c r="H70" i="2"/>
  <c r="H72" i="2" s="1"/>
</calcChain>
</file>

<file path=xl/sharedStrings.xml><?xml version="1.0" encoding="utf-8"?>
<sst xmlns="http://schemas.openxmlformats.org/spreadsheetml/2006/main" count="3165" uniqueCount="548">
  <si>
    <t>สรุปผลการดำเนินการจัดซื้อจัดจ้าง ประจำเดือน ตุลาคม ปีงบประมาณ พ.ศ.2568</t>
  </si>
  <si>
    <t>องค์การบริหารส่วนตำบลโคกสะอาด</t>
  </si>
  <si>
    <t>อำเภอลำปลายมาศ  จังหวัดบุรีรัมย์</t>
  </si>
  <si>
    <t>ที่</t>
  </si>
  <si>
    <t>งานจัดซื้อจัดจ้าง</t>
  </si>
  <si>
    <t>วงเงินจัดซื้อ/</t>
  </si>
  <si>
    <t>ราคากลาง</t>
  </si>
  <si>
    <t>วิธีซื้อ/จ้าง</t>
  </si>
  <si>
    <t>รายชื่อผู้เสนอราคาและราคาที่เสนอ</t>
  </si>
  <si>
    <t>ผู้ได้รับการคัดเลือกและราคา</t>
  </si>
  <si>
    <t>เหตุผลที่คัดเลือกโดยสรุป</t>
  </si>
  <si>
    <t>เลขที่/วันที่ใบสั่งซื้อ/จ้าง</t>
  </si>
  <si>
    <t>จัดจ้าง</t>
  </si>
  <si>
    <t>รายชื่อผู้เสนอราคา</t>
  </si>
  <si>
    <t>ราคาที่เสนอ</t>
  </si>
  <si>
    <t>ราคาที่ตกลงซื้อ/จ้าง</t>
  </si>
  <si>
    <t>(บาท)</t>
  </si>
  <si>
    <t>จัดจ้างเหมาพนักงานบันทึกข้อมูลป้องกัน</t>
  </si>
  <si>
    <t>เฉพาะเจาะจง</t>
  </si>
  <si>
    <t>นายนภพล รัตนสุวรรณ</t>
  </si>
  <si>
    <t>เป็นผู้มีคุณสมบัติถูกต้อง</t>
  </si>
  <si>
    <t>ตามเงื่อนไขในการตกลง</t>
  </si>
  <si>
    <t>เลขที่ 37/2567 ลว.29 มี.ค. 67</t>
  </si>
  <si>
    <t>ราคา</t>
  </si>
  <si>
    <t>จัดจ้างเหมาบริการทำความสะอาด</t>
  </si>
  <si>
    <t>นายยิ่งยศ มุ่งดี</t>
  </si>
  <si>
    <t xml:space="preserve"> </t>
  </si>
  <si>
    <t xml:space="preserve"> อบต.หลังเก่า</t>
  </si>
  <si>
    <t>เลขที่ 38/2567 ลว.29 มี.ค. 67</t>
  </si>
  <si>
    <t>จัดจ้างเหมาทำความสะอาด ศพด. แห่งที่ 2</t>
  </si>
  <si>
    <t>น.ส.ลัดดาวรรณ  สียางนอก</t>
  </si>
  <si>
    <t>เลขที่ 36/2567 ลว.29 มี.ค. 67</t>
  </si>
  <si>
    <t>จัดจ้างเหมาผู้ช่วยช่างไฟฟ้า</t>
  </si>
  <si>
    <t>นายธีรธง ลามสีดา</t>
  </si>
  <si>
    <t>เลขที่ 39/2567 ลว.29 มี.ค. 67</t>
  </si>
  <si>
    <t>จัดจ้างถนนหินคลุก ม.12</t>
  </si>
  <si>
    <t>หจก.ท่าข้าวดวงเศรษฐี</t>
  </si>
  <si>
    <t>เลขที่ 33/2567 ลว.23 ก.ค. 67</t>
  </si>
  <si>
    <t>จัดจ้างก่อสร้างถนน คสล. ม.1</t>
  </si>
  <si>
    <t>เลขที่ 32/2567 ลว.23 ก.ค. 67</t>
  </si>
  <si>
    <t>จัดจ้าง ม.15</t>
  </si>
  <si>
    <t>เลขที่ 28/2567 ลว.9 ก.ค. 67</t>
  </si>
  <si>
    <t>จัดซื้อเวชภัณฑ์ยา</t>
  </si>
  <si>
    <t>นางจันทร์ศรี  สมันรัมย์</t>
  </si>
  <si>
    <t>เลขที่ 8/2568 ลว.16 ต.ค. 67</t>
  </si>
  <si>
    <t>จัดจ้างเข้าเล่มเอกสาร</t>
  </si>
  <si>
    <t>น.ส. คำผิว  โครตสมบัติ</t>
  </si>
  <si>
    <t>เลขที่ 6/2568 ลว.18 ต.ค. 67</t>
  </si>
  <si>
    <t>จัดซื้อชุดกีฬา</t>
  </si>
  <si>
    <t>นายรังสิวุฒิ  เสนากลาง</t>
  </si>
  <si>
    <t>เลขที่ 7/2568 ลว.16 ต.ค. 67</t>
  </si>
  <si>
    <t>จัดซื้ออุปกรณ์กีฬา</t>
  </si>
  <si>
    <t>เลขที่ 9/2568 ลว.16 ต.ค. 67</t>
  </si>
  <si>
    <t>จัดจ้างก่อสร้าง คสล. ม.2</t>
  </si>
  <si>
    <t>หจก. ทวินไทเกอร์</t>
  </si>
  <si>
    <t>เลขที่ 35/2567 ลว.7 ส.ค. 67</t>
  </si>
  <si>
    <t>จัดจ้างก่อสร้าง คสล. ม.16</t>
  </si>
  <si>
    <t>เลขที่ 36/2567 ลว.7 ส.ค. 67</t>
  </si>
  <si>
    <t>จัดซื้อหินคลุก</t>
  </si>
  <si>
    <t>เลขที่ 122/2567 ลว.25 ก.ย. 67</t>
  </si>
  <si>
    <t>จัดจ้างปรับปรุงหินคลุก ม.11</t>
  </si>
  <si>
    <t>นายชำนาญ พิลึกนา</t>
  </si>
  <si>
    <t>เลขที่ 44/2567 ลว.17 ก.ย. 67</t>
  </si>
  <si>
    <t>สรุปผลการดำเนินการจัดซื้อจัดจ้าง ประจำเดือน พฤศจิกายน ปีงบประมาณ พ.ศ.2568</t>
  </si>
  <si>
    <t>จัดจ้างลงหินคลุก ม.9</t>
  </si>
  <si>
    <t>เลขที่ 42/2567 ลว.17 ก.ย. 67</t>
  </si>
  <si>
    <t>เลขที่ 2/2568 ลว.2 ต.ค. 67</t>
  </si>
  <si>
    <t>เลขที่ 3/2568 ลว.2 ต.ค. 67</t>
  </si>
  <si>
    <t>เลขที่ 4/2568 ลว.2 ต.ค. 67</t>
  </si>
  <si>
    <t>อบต.หลังเก่า</t>
  </si>
  <si>
    <t>เลขที่ 1/2568 ลว.2 ต.ค. 67</t>
  </si>
  <si>
    <t>จัดจ้างก่อสร้างถนนลาดยาง</t>
  </si>
  <si>
    <t>หจก.ศราวุธการโยธา</t>
  </si>
  <si>
    <t>สายทางบ้านหนองเฒ่ากา - หนองโดน</t>
  </si>
  <si>
    <t>เลขที่ 31/2567 ลว.9 ก.ค. 67</t>
  </si>
  <si>
    <t>จัดจ้างถนนคสล.ม.3</t>
  </si>
  <si>
    <t>นายสุชาติ  เชื้อประสาท</t>
  </si>
  <si>
    <t>เลขที่ 37/2567 ลว.21 ส.ค. 67</t>
  </si>
  <si>
    <t>เลขที่ 43/2567 ลว.17 ก.ย. 67</t>
  </si>
  <si>
    <t>จัดจ้างเหมาแพทย์ฉุกเฉิน</t>
  </si>
  <si>
    <t>นายวสันติ  เอี่ยมศรี</t>
  </si>
  <si>
    <t>เลขที่ 5/2568 ลว.2 ต.ค. 67</t>
  </si>
  <si>
    <t>จัดจ้างวางท่อ คสล.ม.5</t>
  </si>
  <si>
    <t>นายกานต์  พนมพรุ้ย</t>
  </si>
  <si>
    <t>เลขที่ 40/2567 ลว.11 ก.ย. 67</t>
  </si>
  <si>
    <t>จัดจ้างอาคารระบายน้ำคสล.ม.8</t>
  </si>
  <si>
    <t>เลขที่ 34/2567 ลว.31 ก.ค. 67</t>
  </si>
  <si>
    <t>จัดจ้างถนนคสล ม.7</t>
  </si>
  <si>
    <t>เลขที่ 38/2567 ลว.21 ส.ค. 67</t>
  </si>
  <si>
    <t>จัดจ้างวางท่อระบายน้ำคสล. ม.6</t>
  </si>
  <si>
    <t>เลขที่ 39/2567 ลว.28 ส.ค. 67</t>
  </si>
  <si>
    <t>จัดจ้างซ่อมคอม(กองคลัง)</t>
  </si>
  <si>
    <t>หจก.บุรีรัมย์ ไอทีเซ็นเตอร์</t>
  </si>
  <si>
    <t>เลขที่ 9/2568 ลว.6 พ.ย. 67</t>
  </si>
  <si>
    <t>จัดจ้างซ่อมคอม(กองสวัสดิการสังคม)</t>
  </si>
  <si>
    <t>เลขที่ 8/2568 ลว.6 พ.ย. 67</t>
  </si>
  <si>
    <t>จัดซื้อวัสดุงานบ้านงานครัว</t>
  </si>
  <si>
    <t>เลขที่ 11/2568 ลว.14 พ.ย. 67</t>
  </si>
  <si>
    <t>จัดซื้อนมโรงเรียน</t>
  </si>
  <si>
    <t>บริษัท แมรี่ แอน แดรี่โปรดักส์</t>
  </si>
  <si>
    <t>จำกัด</t>
  </si>
  <si>
    <t>เลขที่ 10/2568 ลว.31 ต.ค. 67</t>
  </si>
  <si>
    <t>จัดซื้อน้ำมันรถยนต์ (ส่วนกลาง)</t>
  </si>
  <si>
    <t>หจก. ลำปลายมาศศิริพาณิชย์</t>
  </si>
  <si>
    <t>จัดจ้างถนนลาดยางบ้านสนวน-บ้านห้วย</t>
  </si>
  <si>
    <t>ห้างหุ้นส่วนจำกัด ส.ภูทอง</t>
  </si>
  <si>
    <t>หวาย</t>
  </si>
  <si>
    <t>เลขที่ 30/2568 ลว.9 ก.ค. 67</t>
  </si>
  <si>
    <t>จัดซื้อวัสดุสำนักงาน</t>
  </si>
  <si>
    <t>129</t>
  </si>
  <si>
    <t>สรุปผลการดำเนินการจัดซื้อจัดจ้าง ประจำเดือน ธันวาคม ปีงบประมาณ พ.ศ.2568</t>
  </si>
  <si>
    <t>จัดจ้างเหมาผู้ช่วยสาธารณสุข</t>
  </si>
  <si>
    <t>นายคฑาวุธ  สีเสือ</t>
  </si>
  <si>
    <t>เลขที่ 7/2567 ลว.31 ต.ค. 67</t>
  </si>
  <si>
    <t>จัดซื้อน้ำมัน</t>
  </si>
  <si>
    <t>นายนุชา เพียงไธสง</t>
  </si>
  <si>
    <t>เลขที่ 6/2568 ลว.10 ต.ค. 67</t>
  </si>
  <si>
    <t>จัดซื้อวัสดุไฟฟ้า</t>
  </si>
  <si>
    <t>บริษัท สิริ บุรีรัมย์ (จี) จำกัด</t>
  </si>
  <si>
    <t>เลขที่ 13/2568 ลว.25 พ.ย. 67</t>
  </si>
  <si>
    <t>จัดจ้างเหมาบริการแพทย์ฉุกเฉิน</t>
  </si>
  <si>
    <t>นายวสันติ  เอี่อมศรี</t>
  </si>
  <si>
    <t>จัดจ้างลานคอนกรีตเอนกประสงค์ ม.11</t>
  </si>
  <si>
    <t>เลขที่ 41/2568 ลว.17 ก.ย. 67</t>
  </si>
  <si>
    <t>จัดซื้อวัสดุคอมพิวเตอร์</t>
  </si>
  <si>
    <t>หจก. บุรีรัมย์ ไอทีเซนต์1999</t>
  </si>
  <si>
    <t>เลขที่ 16/2568 ลว.11 ธ.ค. 67</t>
  </si>
  <si>
    <t>จัดจ้างซ่อมรถยนต์(เปลี่ยนแบตเตอรี่)</t>
  </si>
  <si>
    <t>นายพิศาล แซ่โล้ว</t>
  </si>
  <si>
    <t>เลขที่ 12/2568 ลว.11 ธ.ค. 67</t>
  </si>
  <si>
    <t>จัดซื้อวัสดุการแพทย์</t>
  </si>
  <si>
    <t>นางจันทร์ศรี สมันรัมย์</t>
  </si>
  <si>
    <t>เลขที่ 15/2568 ลว.11 ธ.ค. 67</t>
  </si>
  <si>
    <t>จัดจ้างซ่อมรถยนต์บรรทุกน้ำเอนกประสงค์</t>
  </si>
  <si>
    <t>นายธวัชชัย พวงพิมาย</t>
  </si>
  <si>
    <t>เลขที่ 11/2568 ลว.6 ธ.ค. 67</t>
  </si>
  <si>
    <t>จัดซื้อน้ำมันรถยนต์ส่วนกลาง</t>
  </si>
  <si>
    <t>หจก.ลำปลายมาศศิริพาณิชย์</t>
  </si>
  <si>
    <t>จัดซื้อหมึกเครื่องถ่ายเอกสาร</t>
  </si>
  <si>
    <t>นายธง คอพิมาย</t>
  </si>
  <si>
    <t>เลขที่ 24/2568 ลว.18 ธ.ค. 67</t>
  </si>
  <si>
    <t>จัดซื้อวัสดุอุปกรณ์กีฬา</t>
  </si>
  <si>
    <t>เลขที่ 18/2568 ลว.17 ธ.ค. 67</t>
  </si>
  <si>
    <t>จัดซื้อน้ำดื่ม</t>
  </si>
  <si>
    <t>เลขที่ 17/2568 ลว.16 ธ.ค. 67</t>
  </si>
  <si>
    <t>จัดจ้างทำป้ายเทศกาลปีใหม่</t>
  </si>
  <si>
    <t>นายเศวตฉัตร เขื่อนคำ</t>
  </si>
  <si>
    <t>เลขที่ 14/2568 ลว.16 ธ.ค. 67</t>
  </si>
  <si>
    <t>หจก.ห้างเตียงฮั๊ว บุรีรัมย์</t>
  </si>
  <si>
    <t>เลขที่ 19/2568 ลว.18 ธ.ค. 67</t>
  </si>
  <si>
    <t>จัดจ้างทำป้ายกีฬาเยาวชน</t>
  </si>
  <si>
    <t>เลขที่ 15/2568 ลว.18 ธ.ค. 67</t>
  </si>
  <si>
    <t>ร้านแอ๊ดวิทยา</t>
  </si>
  <si>
    <t>เลขที่ 23/2568 ลว.18 ธ.ค. 67</t>
  </si>
  <si>
    <t>สรุปผลการดำเนินการจัดซื้อจัดจ้าง ประจำเดือน มกราคม ปีงบประมาณ พ.ศ.2568</t>
  </si>
  <si>
    <t>จัดซื้อวัสดุดำเนินการ</t>
  </si>
  <si>
    <t>เลขที่ 20/2568 ลว.18 ธ.ค. 67</t>
  </si>
  <si>
    <t>จัดซื้อถ้วยรางวัล</t>
  </si>
  <si>
    <t>หจก.ห้างเตียงฮั่ว บุรีรัมย์</t>
  </si>
  <si>
    <t>เลขที่ 22/2568 ลว.18 ธ.ค. 67</t>
  </si>
  <si>
    <t>จัดซื้อปูนขาว</t>
  </si>
  <si>
    <t>หจก.บูรพาก่อสร้างลำปลายมาศ</t>
  </si>
  <si>
    <t>เลขที่ 21/2568 ลว.18 ธ.ค. 67</t>
  </si>
  <si>
    <t>จัดจ้างเหมาบริการช่วยงานอำเภอ</t>
  </si>
  <si>
    <t>นางรัตนา  ประสานทอง</t>
  </si>
  <si>
    <t>เลขที่ 10/2568 ลว.4 ธ.ค. 67</t>
  </si>
  <si>
    <t>บริษัท แมรี่ แอน แดรี่ โปรดักส์</t>
  </si>
  <si>
    <t>เลขที่ 25/2568 ลว.27 ธ.ค. 67</t>
  </si>
  <si>
    <t>จัดซื้อน้ำมันพ่นหมอกควัน</t>
  </si>
  <si>
    <t>นายนุชา  เพียงไธสง</t>
  </si>
  <si>
    <t>จัดจ้างเหมาพิธีเปิดงานกีฬา</t>
  </si>
  <si>
    <t>นายเมธี เพียงไธสง</t>
  </si>
  <si>
    <t>เลขที่ 18/2568 ลว.10 ม.ค. 68</t>
  </si>
  <si>
    <t>นางพรทิพย์  รินนรา</t>
  </si>
  <si>
    <t>เลขที่ 26/2568 ลว.13 ม.ค. 68</t>
  </si>
  <si>
    <t>จัดซื้อน้ำมันเครื่องสูบน้ำ</t>
  </si>
  <si>
    <t>จัดซื้อโต๊ะ</t>
  </si>
  <si>
    <t>น.ส.อุมาพรรณ  กลิ่นปทุมทิพย์</t>
  </si>
  <si>
    <t>เลขที่ 27/2568 ลว.17 ม.ค. 68</t>
  </si>
  <si>
    <t>จัดซื้อเก้าอี้</t>
  </si>
  <si>
    <t>เลขที่ 28/2568 ลว.17 ม.ค. 68</t>
  </si>
  <si>
    <t>สรุปผลการดำเนินการจัดซื้อจัดจ้าง ประจำเดือน กุมภาพันธ์ ปีงบประมาณ พ.ศ.2568</t>
  </si>
  <si>
    <t>จัดจ้างซ่อมคอมพิวเตอร์</t>
  </si>
  <si>
    <t>เลขที่ 25/2568 ลว.28 ม.ค. 68</t>
  </si>
  <si>
    <t>เลขที่ 33/2568 ลว.24 ม.ค. 68</t>
  </si>
  <si>
    <t>จัดจ้างซ่อมรถบรรทุกน้ำ</t>
  </si>
  <si>
    <t>นายธวัชชัย  พวงพิมาย</t>
  </si>
  <si>
    <t>เลขที่ 21/2568 ลว.21 ม.ค. 68</t>
  </si>
  <si>
    <t>จัดซื้อคอมพิวเตอร์</t>
  </si>
  <si>
    <t>เลขที่ 31/2568 ลว.22 ม.ค. 68</t>
  </si>
  <si>
    <t>เลขที่ 24/2568 ลว.24 ม.ค. 68</t>
  </si>
  <si>
    <t>เลขที่ 27/2568 ลว.31 ม.ค. 68</t>
  </si>
  <si>
    <t>จัดซื้อวัคซีน</t>
  </si>
  <si>
    <t>น.ส. ธนิกา  ยินดี</t>
  </si>
  <si>
    <t>เลขที่ 34/2568 ลว.24 ม.ค. 68</t>
  </si>
  <si>
    <t>จัดซื้อทรายอะเบท</t>
  </si>
  <si>
    <t>เลขที่ 35/2568 ลว.24 ม.ค. 68</t>
  </si>
  <si>
    <t>จัดซื้อเครื่องปริ้นเตอร์</t>
  </si>
  <si>
    <t>เลขที่ 30/2568 ลว.22 ม.ค. 68</t>
  </si>
  <si>
    <t>จัดซื้อหมึกเครื่องปริ้นเตอร์</t>
  </si>
  <si>
    <t>เลขที่ 37/2568 ลว.31 ม.ค. 68</t>
  </si>
  <si>
    <t>นายธง  คอพิมาย</t>
  </si>
  <si>
    <t>เลขที่ 38/2568 ลว.31 ม.ค. 68</t>
  </si>
  <si>
    <t>จัดจ้างซ่อมเครื่องสูบน้ำ</t>
  </si>
  <si>
    <t>บริษัท วี.พี.เอ.อาร์ เอ็นจิเนียริ่ง</t>
  </si>
  <si>
    <t>เลขที่ 19/2568 ลว.10 ม.ค. 68</t>
  </si>
  <si>
    <t>เลขที่ 39/2568 ลว.6 ก.พ. 68</t>
  </si>
  <si>
    <t>เลขที่ 40/2568 ลว.6 ก.พ. 68</t>
  </si>
  <si>
    <t>จัดซื้ออาหารเสริมนม</t>
  </si>
  <si>
    <t>บริษัท แมรี่ แอนแดรี่ โปรดักส์</t>
  </si>
  <si>
    <t>เลขที่ 36/2568 ลว.31 ม.ค. 68</t>
  </si>
  <si>
    <t>จัดจ้างซ่อมแซมระบบหัวปั๊มรถกระบะ</t>
  </si>
  <si>
    <t>นายประสงค์ พลอยไธสง</t>
  </si>
  <si>
    <t>เลขที่ 28/2568 ลว.31 ม.ค. 68</t>
  </si>
  <si>
    <t>จัดจ้างซ่อมเครื่องปริ้นเตอร์</t>
  </si>
  <si>
    <t>เลขที่ 31/2568 ลว.11 ก.พ. 68</t>
  </si>
  <si>
    <t>จัดซื้อน้ำมันรถกระเช้า</t>
  </si>
  <si>
    <t>เลขที่ 5/2568 ลว.8 ต.ค. 67</t>
  </si>
  <si>
    <t>จัดจ้างเหมาเครื่องเสียง</t>
  </si>
  <si>
    <t>นายบุญเลิศ  ขันติ</t>
  </si>
  <si>
    <t>เลขที่ 17/2568 ลว.10 ม.ค. 68</t>
  </si>
  <si>
    <t>เลขที่ 41/2568 ลว.11 ก.พ. 68</t>
  </si>
  <si>
    <t>จัดซื้ออาหารว่าง(ค่าเบี้ยประชุม)</t>
  </si>
  <si>
    <t>ไม่มีเลขที่ใบสั่งซื้อ</t>
  </si>
  <si>
    <t>จัดจ้างวางท่อระบายน้ำคสล. ม.5</t>
  </si>
  <si>
    <t>นายกานต์  พรมพรุ้ย</t>
  </si>
  <si>
    <t>เลขที่ 1/2568 ลว.9 ธ.ค. 67</t>
  </si>
  <si>
    <t>จัดจ้างซ่อมแซมถนนจากดินสไลด์ ม.2</t>
  </si>
  <si>
    <t>เลขที่ 29/2568 ลว.6 ก.พ. 68</t>
  </si>
  <si>
    <t>จัดจ้างซ่อมแซมท่อระบายน้ำ ม.12</t>
  </si>
  <si>
    <t>เลขที่ 30/2568 ลว.6 ก.พ. 68</t>
  </si>
  <si>
    <t>สรุปผลการดำเนินการจัดซื้อจัดจ้าง ประจำเดือน มีนาคม ปีงบประมาณ พ.ศ.2568</t>
  </si>
  <si>
    <t>จัดจ้างเหมาธุรการกองช่าง</t>
  </si>
  <si>
    <t>น.ส.วชิราภรณ์ ประทุมศิริ</t>
  </si>
  <si>
    <t>เลขที่ 26/2568 ลว.31 ม.ค. 68</t>
  </si>
  <si>
    <t>เลขที่ 44/2568 ลว.17 ก.พ. 68</t>
  </si>
  <si>
    <t>เลขที่ 32/2568 ลว.20 ก.พ. 68</t>
  </si>
  <si>
    <t>เลขที่ 43/2568 ลว.17 ก.พ. 68</t>
  </si>
  <si>
    <t>จัดซื้อคอมพิวเตอร์โน๊ตบุ๊ค</t>
  </si>
  <si>
    <t>เลขที่ 42/2568 ลว.17 ก.พ. 68</t>
  </si>
  <si>
    <t>จัดซื้อน้ำมันรถบรรทุก</t>
  </si>
  <si>
    <t>จัดซื้อน้ำมันรถกระเช้าไฟฟ้า</t>
  </si>
  <si>
    <t>เลขที่ 50/2568 ลว.5 มี.ค. 68</t>
  </si>
  <si>
    <t>จัดซื้อโต๊ะทำงาน</t>
  </si>
  <si>
    <t>น.ส.อุมาพรรณ กลิ่นประทุม</t>
  </si>
  <si>
    <t>เลขที่ 48/2568 ลว.28 ก.พ. 68</t>
  </si>
  <si>
    <t>เลขที่ 49/2568 ลว.28 ก.พ. 68</t>
  </si>
  <si>
    <t>จัดจ้างก่อสร้าง คสล. ม.5</t>
  </si>
  <si>
    <t>นายชำนาญ  พิลึกนา</t>
  </si>
  <si>
    <t>เลขที่ 2/2568 ลว.23 ธ.ค. 67</t>
  </si>
  <si>
    <t>จัดจ้างก่อสร้างลาน ม.10</t>
  </si>
  <si>
    <t>เลขที่ 3/2568 ลว.23 ธ.ค. 67</t>
  </si>
  <si>
    <t>เลขที่ 46/2568 ลว.26 ก.พ. 68</t>
  </si>
  <si>
    <t>เลขที่ 47/2568 ลว.26 ก.พ. 68</t>
  </si>
  <si>
    <t>จัดซ่อมคอมพิวเตอร์</t>
  </si>
  <si>
    <t>เลขที่ 33/2568 ลว.5 มี.ค. 68</t>
  </si>
  <si>
    <t>จัดซื้อวัสดุโครงการฝึกอบรมและศึกษา</t>
  </si>
  <si>
    <t>ดูงาน</t>
  </si>
  <si>
    <t>เลขที่ 53/2568 ลว.11 มี.ค. 68</t>
  </si>
  <si>
    <t>จัดซื้อวัสดุอุปกรณ์</t>
  </si>
  <si>
    <t>เลขที่ 54/2568 ลว.12 มี.ค. 68</t>
  </si>
  <si>
    <t>จัดจ้างทำป้ายโครงการเปิดบ้านสานฝัน</t>
  </si>
  <si>
    <t>นายเศวตฉัตร  เขื่อนคำ</t>
  </si>
  <si>
    <t>ศูนย์เด็กเล็ก</t>
  </si>
  <si>
    <t>เลขที่ 35/2568 ลว.12 มี.ค. 68</t>
  </si>
  <si>
    <t>จัดจ้างเหมารถบัส</t>
  </si>
  <si>
    <t>หจก. กระทิงทอง 2020</t>
  </si>
  <si>
    <t>หจก. กระทิงทอง 2021</t>
  </si>
  <si>
    <t>เลขที่ 36/2568 ลว.12 มี.ค. 68</t>
  </si>
  <si>
    <t>จัดจ้างเหมารถตู้</t>
  </si>
  <si>
    <t>เลขที่ 37/2568 ลว.12 มี.ค. 68</t>
  </si>
  <si>
    <t>จัดซื้อโน๊ตบุ๊ค</t>
  </si>
  <si>
    <t>เลขที่ 51/2568 ลว.7 มี.ค. 68</t>
  </si>
  <si>
    <t>จัดซื้อเครื่องพิมพ์</t>
  </si>
  <si>
    <t>เลขที่ 52/2568 ลว.7 มี.ค. 68</t>
  </si>
  <si>
    <t>จัดซื้อเครื่องปรับอากาศ</t>
  </si>
  <si>
    <t>นายอนุกูล  ฉันงูเหลือม</t>
  </si>
  <si>
    <t>เลขที่ 55/2568 ลว.18 มี.ค. 68</t>
  </si>
  <si>
    <t>เลขที่ 39/2568 ลว.24 มี.ค. 68</t>
  </si>
  <si>
    <t>สรุปผลการดำเนินการจัดซื้อจัดจ้าง ประจำเดือน เมษายน ปีงบประมาณ พ.ศ.2568</t>
  </si>
  <si>
    <t>จัดจ้างเหมาช่วยงานกองเกษตร</t>
  </si>
  <si>
    <t>นายวีรพันธ์  ที่รัก</t>
  </si>
  <si>
    <t>เลขที่ 34/2568 ลว.7 มี.ค. 68</t>
  </si>
  <si>
    <t>เลขที่ 57/2568 ลว.2 เม.ย. 68</t>
  </si>
  <si>
    <t>เลขที่ 16/2568 ลว.27 ธ.ค. 67</t>
  </si>
  <si>
    <t>เลขที่ 56/2568 ลว.28 มี.ค. 68</t>
  </si>
  <si>
    <t xml:space="preserve">นางจันทร์ศรี สมันรัมย์ </t>
  </si>
  <si>
    <t>เลขที่ 58/2568 ลว.4 เม.ย. 68</t>
  </si>
  <si>
    <t>จัดจ้างทำป้าย</t>
  </si>
  <si>
    <t>เลขที่ 48/2568 ลว.4 เม.ย. 68</t>
  </si>
  <si>
    <t>เลขที่ 49/2568 ลว.8 เม.ย. 68</t>
  </si>
  <si>
    <t>จัดจ้างวางท่อระบายน้ำ ม.3</t>
  </si>
  <si>
    <t>เลขที่ 8/2568 ลว.28 ม.ค. 68</t>
  </si>
  <si>
    <t>จัดจ้างวางท่อระบายน้ำ ม.11</t>
  </si>
  <si>
    <t>เลขที่ 7/2568 ลว.28 ม.ค. 68</t>
  </si>
  <si>
    <t>จัดจ้างซ่อมรถกระเช้าไฟฟ้า</t>
  </si>
  <si>
    <t>นายประสงค์  พลอยไธสง</t>
  </si>
  <si>
    <t>เลขที่ 40/2568 ลว.26 มี.ค. 68</t>
  </si>
  <si>
    <t>จัดจ้างปรับปรุงถนนคสล. ม.4</t>
  </si>
  <si>
    <t>หจก. ต.ปรางค์ไม้</t>
  </si>
  <si>
    <t>เลขที่ 4/2568 ลว.6 ม.ค. 68</t>
  </si>
  <si>
    <t>เลขที่ 5/2568 ลว.6 ม.ค. 68</t>
  </si>
  <si>
    <t>จัดจ้างปรับปรุงถนนคสล. ม.13</t>
  </si>
  <si>
    <t>เลขที่ 6/2568 ลว.6 ม.ค. 68</t>
  </si>
  <si>
    <t>บริษัท อินทร์ไอที อินฟินิตี้</t>
  </si>
  <si>
    <t>เลขที่ 50/2568 ลว.8 เม.ย. 68</t>
  </si>
  <si>
    <t>จัดซื้อวัสดุ</t>
  </si>
  <si>
    <t>เลขที่ 62/2568 ลว.17 เม.ย. 68</t>
  </si>
  <si>
    <t>นายพฤษภา พูนพัฒนาพันธุ์</t>
  </si>
  <si>
    <t>เลขที่ 51/2568 ลว.18 เม.ย. 68</t>
  </si>
  <si>
    <t>นายราชศักดิ์ พูนพัฒนาพันธุ์</t>
  </si>
  <si>
    <t>เลขที่ 52/2568 ลว.18 เม.ย. 68</t>
  </si>
  <si>
    <t>จัดซื้อน้ำมันรถ</t>
  </si>
  <si>
    <t>เลขที่ 59/2568 ลว.4 เม.ย. 68</t>
  </si>
  <si>
    <t>เลขที่ 61/2568 ลว.4 เม.ย. 68</t>
  </si>
  <si>
    <t>เลขที่ 54/2568 ลว.25 เม.ย. 68</t>
  </si>
  <si>
    <t>จัดจ้างซ่อมรถตู้</t>
  </si>
  <si>
    <t>เลขที่ 53/2568 ลว.25 เม.ย. 68</t>
  </si>
  <si>
    <t>สรุปผลการดำเนินการจัดซื้อจัดจ้าง ประจำเดือน พฤษภาคม ปีงบประมาณ พ.ศ.2568</t>
  </si>
  <si>
    <t>เลขที่ 45/2568 ลว.31 มี.ค. 68</t>
  </si>
  <si>
    <t>เลขที่ 42/2568 ลว.31 มี.ค. 68</t>
  </si>
  <si>
    <t>นายไกรวรรณ  วรรณกิจ</t>
  </si>
  <si>
    <t>เลขที่ 41/2568 ลว.31 มี.ค. 68</t>
  </si>
  <si>
    <t>เลขที่ 56/2568 ลว.30 เม.ย. 68</t>
  </si>
  <si>
    <t>เลขที่ 43/2568 ลว.31 มี.ค. 68</t>
  </si>
  <si>
    <t>นายวีระพันธ์  ที่รัก</t>
  </si>
  <si>
    <t>เลขที่ 44/2568 ลว.31 มี.ค. 68</t>
  </si>
  <si>
    <t>เลขที่ 10/2568 ลว.4 ธ.ค. 68</t>
  </si>
  <si>
    <t>นายอนุกูล ฉันงูเหลือม</t>
  </si>
  <si>
    <t>เลขที่ 63/2568 ลว.28 เม.ย. 68</t>
  </si>
  <si>
    <t>เลขที่ 46/2568 ลว.31 มี.ค. 68</t>
  </si>
  <si>
    <t>จัดจ้างถนนหินคลุก ม.3</t>
  </si>
  <si>
    <t>เลขที่ 12/2568 ลว.31 มี.ค. 68</t>
  </si>
  <si>
    <t>เลขที่ 13/2568 ลว.31 มี.ค. 68</t>
  </si>
  <si>
    <t>จัดจ้าง คสล. ม.8</t>
  </si>
  <si>
    <t>หจก.ทวินไทเกอร์</t>
  </si>
  <si>
    <t>เลขที่ 10/2568 ลว.21 ก.พ. 68</t>
  </si>
  <si>
    <t>เลขที่ 9/2568 ลว.21 ก.พ. 68</t>
  </si>
  <si>
    <t>เลขที่ 57/2568 ลว.8 พ.ค. 68</t>
  </si>
  <si>
    <t>เลขที่ 64/2568 ลว.8 พ.ค. 68</t>
  </si>
  <si>
    <t>จัดซื้อโน๊ตบุค</t>
  </si>
  <si>
    <t>เลขที่ 65/2568 ลว.15 พ.ค. 68</t>
  </si>
  <si>
    <t>เลขที่ 66/2568 ลว.15 พ.ค. 68</t>
  </si>
  <si>
    <t>จัดซื้อน้ำมันรถบรรทุกน้ำ</t>
  </si>
  <si>
    <t>บริษัท แมรี่ แอน แดรี่ โปร</t>
  </si>
  <si>
    <t>ดักส์ จำกัด</t>
  </si>
  <si>
    <t>เลขที่ 45/2568 ลว.24 ก.พ. 68</t>
  </si>
  <si>
    <t>จัดจ้างปรับปรุงหินคลุกม.11</t>
  </si>
  <si>
    <t>เลขที่ 20/2568 ลว.28 เม.ย. 68</t>
  </si>
  <si>
    <t>เลขที่ 21/2568 ลว.28 เม.ย. 68</t>
  </si>
  <si>
    <t>จัดจ้างปรับปรุงหินคลุกม.5</t>
  </si>
  <si>
    <t>เลขที่ 19/2568 ลว.28 เม.ย. 68</t>
  </si>
  <si>
    <t>เลขที่ 67/2568 ลว.15 พ.ค. 68</t>
  </si>
  <si>
    <t>จัดซื้อวัสดุ (ศูนย์ปฎิบัติการร่วม)</t>
  </si>
  <si>
    <t>เลขที่ 68/2568 ลว.21 พ.ค. 68</t>
  </si>
  <si>
    <t>เลขที่ 69/2568 ลว.22 พ.ค. 68</t>
  </si>
  <si>
    <t>เลขที่ 70/2568 ลว.23 พ.ค. 68</t>
  </si>
  <si>
    <t>จัดจ้างเหมาสำรวจพื้นที่ภาษี</t>
  </si>
  <si>
    <t>หจก. เหรียญทองการสำรวจ</t>
  </si>
  <si>
    <t>เลขที่ 1/2568 ลว.31 มี.ค. 68</t>
  </si>
  <si>
    <t>จัดจ้างซ่อมเครื่องปริ้น</t>
  </si>
  <si>
    <t>เลขที่ 60/2568 ลว.23 พ.ค. 68</t>
  </si>
  <si>
    <t>จัดซื้อวัสดุการเกษตร</t>
  </si>
  <si>
    <t>เลขที่ 73/2568 ลว.23 พ.ค. 68</t>
  </si>
  <si>
    <t>จัดซื้อวัสดุโครงการปลูกป่า</t>
  </si>
  <si>
    <t>เลขที่ 72/2568 ลว.23 พ.ค. 68</t>
  </si>
  <si>
    <t>สรุปผลการดำเนินการจัดซื้อจัดจ้าง ประจำเดือน มิถุนายน ปีงบประมาณ พ.ศ.2568</t>
  </si>
  <si>
    <t>เลขที่ 55/2568 ลว.30 เม.ย. 68</t>
  </si>
  <si>
    <t>จัดจ้างถ่ายเอกสาร</t>
  </si>
  <si>
    <t>น.ส. คำผิว โครตสมบัติ</t>
  </si>
  <si>
    <t>เลขที่ 58/2568 ลว.19 พ.ค. 68</t>
  </si>
  <si>
    <t xml:space="preserve">บริษัท อินทร์ไอที อินฟินิตี้ </t>
  </si>
  <si>
    <t>เลขที่ 59/2568 ลว.20 พ.ค. 68</t>
  </si>
  <si>
    <t>จัดซื้อเครื่องพ่นหมอกควัน</t>
  </si>
  <si>
    <t>เลขที่ 71/2568 ลว.23 พ.ค. 68</t>
  </si>
  <si>
    <t>หจก. บุรีรัมย์ ไอที เซ็นเตอร์</t>
  </si>
  <si>
    <t>เลขที่ 62/2568 ลว.10 มิ.ย. 68</t>
  </si>
  <si>
    <t>จัดจ้างปรับปรุงหินคลุก ม.13</t>
  </si>
  <si>
    <t>เลขที่ 23/2568 ลว.29 พ.ค. 68</t>
  </si>
  <si>
    <t>เลขที่ 63/2568 ลว.12 มิ.ย. 68</t>
  </si>
  <si>
    <t>เลขที่ 76/2568 ลว.12 มิ.ย. 68</t>
  </si>
  <si>
    <t>จัดซื้อวัสดุวันเข้าพรรษา</t>
  </si>
  <si>
    <t>เลขที่ 75/2568 ลว.12 มิ.ย. 68</t>
  </si>
  <si>
    <t>จัดซื้อวัสดุก่อสร้าง</t>
  </si>
  <si>
    <t>นางสุนันธิรา  สรวนรัมย์</t>
  </si>
  <si>
    <t>เลขที่ 77/2568 ลว.17 มิ.ย. 68</t>
  </si>
  <si>
    <t>จัดซื้อเครื่องสูบน้ำ</t>
  </si>
  <si>
    <t>บริษัท วีพีเออาร์ เอ็นจิเนียริ่ง</t>
  </si>
  <si>
    <t>เลขที่ 1/2568 ลว.28 พ.ค. 68</t>
  </si>
  <si>
    <t>จัดจ้างปรับปรุงถนนหินคลุก ม.10</t>
  </si>
  <si>
    <t>เลขที่ 25/2568 ลว.12 มิ.ย. 68</t>
  </si>
  <si>
    <t>สรุปผลการดำเนินการจัดซื้อจัดจ้าง ประจำเดือน กรกฎาคม ปีงบประมาณ พ.ศ.2568</t>
  </si>
  <si>
    <t>ที่ตกลงซื้อ/จ้าง</t>
  </si>
  <si>
    <t>ปรับปรุงถนนหินคลุก ม.10</t>
  </si>
  <si>
    <t>เลขที่ 24/2568 ลว.12 มิ.ย. 68</t>
  </si>
  <si>
    <t>ปรับปรุงถนนหินคลุก ม.13</t>
  </si>
  <si>
    <t>เลขที่ 26/2568 ลว.12 มิ.ย. 68</t>
  </si>
  <si>
    <t>เลขที่ 78/2568 ลว.30 มิ.ย. 68</t>
  </si>
  <si>
    <t>จัดจ้างเหมาพ่นยุง</t>
  </si>
  <si>
    <t>นายศราวุฒิ  โพธิ์เกตุ</t>
  </si>
  <si>
    <t>เลขที่ 64/2568 ลว.18 มิ.ย. 68</t>
  </si>
  <si>
    <t>จัดจ้างซ่อมเครื่องปรับอากาศ</t>
  </si>
  <si>
    <t>นายสุทิน  บุรินรัมย์</t>
  </si>
  <si>
    <t>เลขที่ 66/2568 ลว.30 มิ.ย. 68</t>
  </si>
  <si>
    <t>จัดจ้างซ่อมรถน้ำเอนกประสงค์</t>
  </si>
  <si>
    <t>เลขที่ 65/2568 ลว.24 มิ.ย. 68</t>
  </si>
  <si>
    <t>เลขที่ 71/2568 ลว.4 ก.ค. 68</t>
  </si>
  <si>
    <t>เลขที่ 70/2568 ลว.2 ก.ค. 68</t>
  </si>
  <si>
    <t>บริษัท แมรี่แอนแดรี่โปรดักส์</t>
  </si>
  <si>
    <t>เลขที่ 79/2568 ลว.30 มิ.ย. 68</t>
  </si>
  <si>
    <t>จัดซื้อของที่ระลึก</t>
  </si>
  <si>
    <t>ไม่มีเลขที่ (ว119)</t>
  </si>
  <si>
    <t>นายคนอง  บุญช่วย</t>
  </si>
  <si>
    <t>เลขที่ 73/2568 ลว.8 ก.ค. 68</t>
  </si>
  <si>
    <t>นายสันติ  บุญพร้อม</t>
  </si>
  <si>
    <t>เลขที่ 74/2568 ลว.8 ก.ค. 68</t>
  </si>
  <si>
    <t>นายธนพร  ดวงจี</t>
  </si>
  <si>
    <t>เลขที่ 75/2568 ลว.8 ก.ค. 68</t>
  </si>
  <si>
    <t>จัดจ้างขุดลอกหนองจับอึ่ง ม.11</t>
  </si>
  <si>
    <t>หจก.สุรศักดิ์บริวารการเกษตร</t>
  </si>
  <si>
    <t>เลขที่ 28/2568 ลว.19 มิ.ย. 68</t>
  </si>
  <si>
    <t>จัดจ้างชั้นวางของ</t>
  </si>
  <si>
    <t>เลขที่ 72/2568 ลว.8 ก.ค. 68</t>
  </si>
  <si>
    <t>จัดจ้างก่อสร้างลาน คสล. ม.6</t>
  </si>
  <si>
    <t>เลขที่ 16/2568 ลว.28 เม.ย. 68</t>
  </si>
  <si>
    <t>จัดจ้างปรับปรุงถนนคสล. ม.9</t>
  </si>
  <si>
    <t>เลขที่ 17/2568 ลว.28 เม.ย. 68</t>
  </si>
  <si>
    <t>เลขที่ 81/2568 ลว.14 ก.ค. 68</t>
  </si>
  <si>
    <t>เลขที่ 82/2568 ลว.14 ก.ค. 68</t>
  </si>
  <si>
    <t>จัดซื้อวัสดุทางการแพทย์</t>
  </si>
  <si>
    <t>เลขที่ 84/2568 ลว.21 ก.ค. 68</t>
  </si>
  <si>
    <t>เลขที่ 83/2568 ลว.21 ก.ค. 68</t>
  </si>
  <si>
    <t>จัดจ้างก่อสร้างถนนคสล. ม.13</t>
  </si>
  <si>
    <t>เลขที่ 18/2568 ลว.28 เม.ย. 68</t>
  </si>
  <si>
    <t>จัดจ้างปรับปรุงถนนหินคลุก ม.15</t>
  </si>
  <si>
    <t>เลขที่ 29/2568 ลว.27 มิ.ย. 68</t>
  </si>
  <si>
    <t>เลขที่ 32/2568 ลว.27 มิ.ย. 68</t>
  </si>
  <si>
    <t>สรุปผลการดำเนินการจัดซื้อจัดจ้าง ประจำเดือน สิงหาคม ปีงบประมาณ พ.ศ.2568</t>
  </si>
  <si>
    <t>ราคาที่ซื้อ/จ้าง</t>
  </si>
  <si>
    <t>น.ส.คำผิว  โครตสมบัติ</t>
  </si>
  <si>
    <t>เลขที่ 77/2568 ลว.25 ก.ค. 68</t>
  </si>
  <si>
    <t>จัดจ้างถนนหินคลุก ม.16</t>
  </si>
  <si>
    <t>หจก. บุรีรัมย์กิจรุ่งเรือง</t>
  </si>
  <si>
    <t>เลขที่ 34/2568 ลว.17 ก.ค. 68</t>
  </si>
  <si>
    <t xml:space="preserve">หจก. บุรีรัมย์ ไอที เซ็นเตอร์ </t>
  </si>
  <si>
    <t>เลขที่ 91/2568 ลว.22 ส.ค. 68</t>
  </si>
  <si>
    <t>เลขที่ 86/2568 ลว.31 ก.ค. 68</t>
  </si>
  <si>
    <t>จัดจ้างขุดลอกสระเกตุ ม.2</t>
  </si>
  <si>
    <t>หจก.สุรศักดิ์ บริวารการเกษตร</t>
  </si>
  <si>
    <t>เลขที่ 33/2568 ลว.3 ก.ค. 68</t>
  </si>
  <si>
    <t>เลขที่ 67/2568 ลว.30 มิ.ย. 68</t>
  </si>
  <si>
    <t>เลขที่ 6/2568 ลว.10 ต.ค. 68</t>
  </si>
  <si>
    <t>บริษัท สิริ บุรีรัมย์(จี) จำกัด</t>
  </si>
  <si>
    <t>เลขที่ 88/2568 ลว.31 ก.ค. 68</t>
  </si>
  <si>
    <t>จัดซื้อน้ำมันรถส่วนกลาง</t>
  </si>
  <si>
    <t>จัดจ้างวางท่อระบายน้ำคสล. ม.7</t>
  </si>
  <si>
    <t>เลขที่ 27/2568 ลว.13 มิ.ย. 68</t>
  </si>
  <si>
    <t>จัดจ้างก่อสร้างฝายกั้นน้ำ ม.7</t>
  </si>
  <si>
    <t>เลขที่ 22/2568 ลว.20 พ.ค. 68</t>
  </si>
  <si>
    <t>จัดจ้างปรับปรุงหินคลุก ม.2</t>
  </si>
  <si>
    <t>เลขที่ 40/2568 ลว.1 ส.ค. 68</t>
  </si>
  <si>
    <t>เลขที่ 42/2568 ลว.1 ส.ค. 68</t>
  </si>
  <si>
    <t>จัดจ้างปรับปรุงหินคลุก ม.6</t>
  </si>
  <si>
    <t>เลขที่ 43/2568 ลว.5 ส.ค. 68</t>
  </si>
  <si>
    <t>เลขที่ 41/2568 ลว.1 ส.ค. 68</t>
  </si>
  <si>
    <t>จัดจ้างปรับปรุงหินคลุก ม.12</t>
  </si>
  <si>
    <t>เลขที่ 39/2568 ลว.30 ก.ค. 68</t>
  </si>
  <si>
    <t>จัดจ้างปรับปรุงหินคลุก ม.1</t>
  </si>
  <si>
    <t>เลขที่ 38/2568 ลว.30 ก.ค. 68</t>
  </si>
  <si>
    <t>จัดจ้างถนนลาดยางบ้านว่าน - บ้านค้อ</t>
  </si>
  <si>
    <t>ประกวดราคาอิเล็กทรอนิกส์</t>
  </si>
  <si>
    <t>หจก. ส.ภูทอง</t>
  </si>
  <si>
    <t>เลขที่ 15/2568 ลว.24 เม.ย. 68</t>
  </si>
  <si>
    <t>จัดจ้างถนนลาดยางหอกระจายข่าว -</t>
  </si>
  <si>
    <t>บริษัท ดวงกมลคอนสตรัคชั่น</t>
  </si>
  <si>
    <t>ทางไปประปา บ้านว่าน ม.5</t>
  </si>
  <si>
    <t>2021 จำกัด</t>
  </si>
  <si>
    <t>เลขที่ 11/2568 ลว.28 มี.ค. 68</t>
  </si>
  <si>
    <t>จัดจ้างซ่อมเครื่องถ่ายเอกสาร (ศูนย์เด็ก)</t>
  </si>
  <si>
    <t>เลขที่ 79/2568 ลว.8 ส.ค. 68</t>
  </si>
  <si>
    <t>เลขที่ 87/2568 ลว.31 ก.ค. 68</t>
  </si>
  <si>
    <t>จัดจ้างซ่อมโน๊ตบุ๊ค</t>
  </si>
  <si>
    <t>เลขที่ 80/2568 ลว.21 ส.ค. 68</t>
  </si>
  <si>
    <t>จัดซื้อยางมะตอย</t>
  </si>
  <si>
    <t>นายเอกสิทธ์ ศรีวิบุตร</t>
  </si>
  <si>
    <t>เลขที่ 90/2568 ลว.22 ส.ค. 68</t>
  </si>
  <si>
    <t>จัดซื้อวัสดุ (โครงการพันธุกรรมพืช)</t>
  </si>
  <si>
    <t>เลขที่ 81/2568 ลว.22 ส.ค. 68</t>
  </si>
  <si>
    <t>จัดจ้างถนนลาดยาง สายร้านซ่อมรถ-</t>
  </si>
  <si>
    <t>หจก.ต.ปรางค์ไม้</t>
  </si>
  <si>
    <t>ร้านค้าบ้านว่าน ม.5</t>
  </si>
  <si>
    <t>เลขที่ 14/2568 ลว.24 เม.ย. 68</t>
  </si>
  <si>
    <t>สรุปผลการดำเนินการจัดซื้อจัดจ้าง ประจำเดือน กันยายน ปีงบประมาณ พ.ศ.2568</t>
  </si>
  <si>
    <t>จัดจ้างเหมาบริการภารโรงทำความสะอาด</t>
  </si>
  <si>
    <t>นายเฉลียว  มุ่งดี</t>
  </si>
  <si>
    <t>เลขที่ 78/2568 ลว.5 ส.ค. 68</t>
  </si>
  <si>
    <t>เงินรับฝากศูนย์</t>
  </si>
  <si>
    <t>เลขที่ 94/2568 ลว.28 ส.ค. 68</t>
  </si>
  <si>
    <t>เลขที่ 93/2568 ลว.28 ส.ค. 68</t>
  </si>
  <si>
    <t>เลขที่ 82/2568 ลว.28 ส.ค. 68</t>
  </si>
  <si>
    <t>เลขที่ 92/2568 ลว.28 ส.ค. 68</t>
  </si>
  <si>
    <t>จัดจ้างก่อสร้างถนนคสล. ม.6</t>
  </si>
  <si>
    <t>เลขที่ 31/2568 ลว.27 มิ.ย. 68</t>
  </si>
  <si>
    <t>จัดจ้างปรับปรุงถนนคสล. ม.7</t>
  </si>
  <si>
    <t>เลขที่ 30/2568 ลว.27 มิ.ย. 68</t>
  </si>
  <si>
    <t>จัดจ้างปรับปรุงถนนหินคลุก ม.8</t>
  </si>
  <si>
    <t>เลขที่ 49/2568 ลว.21 ส.ค. 68</t>
  </si>
  <si>
    <t>เลขที่ 48/2568 ลว.21 ส.ค. 68</t>
  </si>
  <si>
    <t>จัดจ้างเหมาพ่นหมอกควัน</t>
  </si>
  <si>
    <t>นายพงษ์ศักดิ์  สุระภี</t>
  </si>
  <si>
    <t>เลขที่ 83/2568 ลว.28 ส.ค. 68</t>
  </si>
  <si>
    <t>เลขที่ 50/2568 ลว.21 ส.ค. 68</t>
  </si>
  <si>
    <t>เลขที่ 96/2568 ลว.9 ก.ย. 68</t>
  </si>
  <si>
    <t>เลขที่ 87/2568 ลว.10 ก.ย. 68</t>
  </si>
  <si>
    <t>เลขที่ 85/2568 ลว.3 ก.ย. 68</t>
  </si>
  <si>
    <t>จัดซื้อโน้ตบุ๊ก</t>
  </si>
  <si>
    <t>เลขที่ 89/2568 ลว.22 ส.ค. 68</t>
  </si>
  <si>
    <t>จัดซื้อครุภัณฑ์ก่อสร้าง</t>
  </si>
  <si>
    <t>เลขที่ 98/2568 ลว.9 ก.ย. 68</t>
  </si>
  <si>
    <t>เลขที่ 97/2568 ลว.9 ก.ย. 68</t>
  </si>
  <si>
    <t>เลขที่ 99/2568 ลว.15 ก.ย. 68</t>
  </si>
  <si>
    <t>เลขที่ 89/2568 ลว.15 ก.ย. 68</t>
  </si>
  <si>
    <t>เลขที่ 88/2568 ลว.15 ก.ย. 68</t>
  </si>
  <si>
    <t>เลขที่ 100/2568 ลว.15 ก.ย. 68</t>
  </si>
  <si>
    <t>จัดซื้อถุงยังชีพ (งบกลาง)</t>
  </si>
  <si>
    <t>จัดซื้อน้ำมันสูบน้ำ ม.4 (งบกลาง)</t>
  </si>
  <si>
    <t>เลขที่ 102/2568 ลว.18 ก.ย. 68</t>
  </si>
  <si>
    <t>เลขที่ 101/2568 ลว.18 ก.ย. 68</t>
  </si>
  <si>
    <t>นางสำเนียง  บุรีรัมย์</t>
  </si>
  <si>
    <t>ไม่มีเลขที่ใบสั่งจ้าง</t>
  </si>
  <si>
    <t>จัดจ้างปรับปรุงศูนย์อำเภอ</t>
  </si>
  <si>
    <t>เลขที่ 86/2568 ลว.3 ก.ย. 68</t>
  </si>
  <si>
    <t>จัดจ้างก่อสร้างถนนคสล.ม.12</t>
  </si>
  <si>
    <t>เลขที่ 35/2568 ลว.17 ก.ค. 68</t>
  </si>
  <si>
    <t>จัดซื้อน้ำมันรถน้ำ</t>
  </si>
  <si>
    <t>เลขที่ 95/2568 ลว.28 ส.ค. 68</t>
  </si>
  <si>
    <t>จัดจ้างก่อสร้างวางท่อระบายน้ำ ม.9</t>
  </si>
  <si>
    <t>นายประยูร  ดำสนวน</t>
  </si>
  <si>
    <t>เลขที่ 45/2568 ลว.5 ส.ค. 68</t>
  </si>
  <si>
    <t>จัดจ้างก่อสร้างวางท่อระบายน้ำ ม.1</t>
  </si>
  <si>
    <t>เลขที่ 44/2568 ลว.5 ส.ค. 68</t>
  </si>
  <si>
    <t>อินเตอร์เน็ต (เว็บไซต์)</t>
  </si>
  <si>
    <t>นายตรีพิพัฒน์ วงศ์สิรัชยาดี</t>
  </si>
  <si>
    <t>เลขที่ 1/2569 ลว.</t>
  </si>
  <si>
    <t>ระบบสารบรรณ</t>
  </si>
  <si>
    <t>บริษัทบิ๊ก บีโซลูชั่น จำกัด</t>
  </si>
  <si>
    <t>เลขที่ 2/2569 ลว.</t>
  </si>
  <si>
    <t>ประกวดราคาจ้าง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</si>
</sst>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9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8"/>
      <color theme="1"/>
      <name val="TH SarabunIT๙"/>
      <family val="2"/>
    </font>
    <font>
      <sz val="11"/>
      <color theme="1"/>
      <name val="TH SarabunIT๙"/>
      <family val="2"/>
    </font>
    <font>
      <sz val="16"/>
      <color theme="1"/>
      <name val="TH SarabunIT๙"/>
      <family val="2"/>
    </font>
    <font>
      <sz val="14"/>
      <color theme="1"/>
      <name val="TH SarabunIT๙"/>
      <family val="2"/>
    </font>
    <font>
      <sz val="16"/>
      <name val="TH SarabunIT๙"/>
      <family val="2"/>
    </font>
    <font>
      <sz val="12"/>
      <color theme="1"/>
      <name val="TH SarabunIT๙"/>
      <family val="2"/>
    </font>
    <font>
      <sz val="12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1">
    <xf numFmtId="0" fontId="0" fillId="0" borderId="0" xfId="0"/>
    <xf numFmtId="0" fontId="3" fillId="0" borderId="0" xfId="0" applyFont="1"/>
    <xf numFmtId="0" fontId="2" fillId="2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/>
    <xf numFmtId="43" fontId="2" fillId="0" borderId="0" xfId="1" applyFont="1" applyBorder="1" applyAlignment="1">
      <alignment horizontal="center"/>
    </xf>
    <xf numFmtId="0" fontId="2" fillId="0" borderId="0" xfId="0" applyFont="1" applyBorder="1"/>
    <xf numFmtId="0" fontId="2" fillId="0" borderId="0" xfId="0" applyFont="1" applyBorder="1" applyAlignment="1">
      <alignment horizontal="left"/>
    </xf>
    <xf numFmtId="49" fontId="2" fillId="0" borderId="0" xfId="0" applyNumberFormat="1" applyFont="1" applyBorder="1" applyAlignment="1">
      <alignment horizontal="center"/>
    </xf>
    <xf numFmtId="187" fontId="2" fillId="0" borderId="0" xfId="1" applyNumberFormat="1" applyFont="1" applyBorder="1" applyAlignment="1">
      <alignment horizontal="center"/>
    </xf>
    <xf numFmtId="3" fontId="2" fillId="0" borderId="0" xfId="0" applyNumberFormat="1" applyFont="1" applyBorder="1" applyAlignment="1">
      <alignment horizontal="center"/>
    </xf>
    <xf numFmtId="3" fontId="2" fillId="0" borderId="0" xfId="0" applyNumberFormat="1" applyFont="1" applyBorder="1" applyAlignment="1"/>
    <xf numFmtId="43" fontId="2" fillId="2" borderId="0" xfId="1" applyFont="1" applyFill="1" applyBorder="1" applyAlignment="1">
      <alignment horizontal="center"/>
    </xf>
    <xf numFmtId="187" fontId="2" fillId="2" borderId="0" xfId="1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center"/>
    </xf>
    <xf numFmtId="49" fontId="2" fillId="2" borderId="0" xfId="0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/>
    <xf numFmtId="43" fontId="2" fillId="0" borderId="0" xfId="1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7" xfId="0" applyFont="1" applyBorder="1" applyAlignment="1">
      <alignment horizontal="center"/>
    </xf>
    <xf numFmtId="0" fontId="4" fillId="2" borderId="9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43" fontId="4" fillId="2" borderId="1" xfId="1" applyFont="1" applyFill="1" applyBorder="1" applyAlignment="1">
      <alignment horizontal="center"/>
    </xf>
    <xf numFmtId="187" fontId="4" fillId="2" borderId="1" xfId="1" applyNumberFormat="1" applyFont="1" applyFill="1" applyBorder="1" applyAlignment="1">
      <alignment horizontal="center" vertical="center"/>
    </xf>
    <xf numFmtId="0" fontId="4" fillId="2" borderId="9" xfId="0" applyFont="1" applyFill="1" applyBorder="1" applyAlignment="1">
      <alignment vertic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49" fontId="4" fillId="2" borderId="3" xfId="0" applyNumberFormat="1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43" fontId="4" fillId="2" borderId="4" xfId="1" applyFont="1" applyFill="1" applyBorder="1" applyAlignment="1">
      <alignment horizontal="center"/>
    </xf>
    <xf numFmtId="187" fontId="4" fillId="2" borderId="4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/>
    <xf numFmtId="0" fontId="4" fillId="2" borderId="4" xfId="0" applyFont="1" applyFill="1" applyBorder="1" applyAlignment="1">
      <alignment horizontal="center" vertical="center"/>
    </xf>
    <xf numFmtId="49" fontId="4" fillId="2" borderId="4" xfId="0" applyNumberFormat="1" applyFont="1" applyFill="1" applyBorder="1" applyAlignment="1">
      <alignment horizontal="center" vertical="center"/>
    </xf>
    <xf numFmtId="49" fontId="4" fillId="2" borderId="5" xfId="0" applyNumberFormat="1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43" fontId="4" fillId="2" borderId="6" xfId="1" applyFont="1" applyFill="1" applyBorder="1" applyAlignment="1">
      <alignment horizontal="center"/>
    </xf>
    <xf numFmtId="187" fontId="4" fillId="2" borderId="6" xfId="1" applyNumberFormat="1" applyFont="1" applyFill="1" applyBorder="1" applyAlignment="1">
      <alignment horizontal="center" vertical="center"/>
    </xf>
    <xf numFmtId="0" fontId="4" fillId="2" borderId="6" xfId="0" applyFont="1" applyFill="1" applyBorder="1" applyAlignment="1">
      <alignment vertical="center"/>
    </xf>
    <xf numFmtId="0" fontId="4" fillId="2" borderId="6" xfId="0" applyFont="1" applyFill="1" applyBorder="1" applyAlignment="1">
      <alignment horizontal="center"/>
    </xf>
    <xf numFmtId="0" fontId="4" fillId="2" borderId="6" xfId="0" applyFont="1" applyFill="1" applyBorder="1" applyAlignment="1"/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49" fontId="4" fillId="2" borderId="6" xfId="0" applyNumberFormat="1" applyFont="1" applyFill="1" applyBorder="1" applyAlignment="1">
      <alignment horizontal="center" vertical="center"/>
    </xf>
    <xf numFmtId="49" fontId="4" fillId="2" borderId="8" xfId="0" applyNumberFormat="1" applyFont="1" applyFill="1" applyBorder="1" applyAlignment="1">
      <alignment horizontal="center" vertical="center"/>
    </xf>
    <xf numFmtId="0" fontId="4" fillId="0" borderId="9" xfId="0" applyFont="1" applyBorder="1"/>
    <xf numFmtId="0" fontId="4" fillId="0" borderId="1" xfId="0" applyFont="1" applyBorder="1" applyAlignment="1"/>
    <xf numFmtId="0" fontId="4" fillId="0" borderId="2" xfId="0" applyFont="1" applyBorder="1" applyAlignment="1"/>
    <xf numFmtId="0" fontId="4" fillId="0" borderId="3" xfId="0" applyFont="1" applyBorder="1" applyAlignment="1"/>
    <xf numFmtId="43" fontId="4" fillId="0" borderId="9" xfId="1" applyFont="1" applyBorder="1" applyAlignment="1">
      <alignment horizontal="center"/>
    </xf>
    <xf numFmtId="0" fontId="4" fillId="0" borderId="5" xfId="0" applyFont="1" applyBorder="1"/>
    <xf numFmtId="0" fontId="4" fillId="0" borderId="4" xfId="0" applyFont="1" applyBorder="1" applyAlignment="1"/>
    <xf numFmtId="0" fontId="4" fillId="0" borderId="4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49" fontId="4" fillId="0" borderId="4" xfId="0" applyNumberFormat="1" applyFont="1" applyBorder="1" applyAlignment="1">
      <alignment horizontal="center"/>
    </xf>
    <xf numFmtId="49" fontId="4" fillId="0" borderId="5" xfId="0" applyNumberFormat="1" applyFont="1" applyBorder="1" applyAlignment="1">
      <alignment horizontal="center"/>
    </xf>
    <xf numFmtId="0" fontId="4" fillId="0" borderId="10" xfId="0" applyFont="1" applyBorder="1"/>
    <xf numFmtId="0" fontId="4" fillId="0" borderId="4" xfId="0" applyFont="1" applyBorder="1" applyAlignment="1"/>
    <xf numFmtId="0" fontId="4" fillId="0" borderId="0" xfId="0" applyFont="1" applyBorder="1" applyAlignment="1"/>
    <xf numFmtId="0" fontId="4" fillId="0" borderId="5" xfId="0" applyFont="1" applyBorder="1" applyAlignment="1"/>
    <xf numFmtId="43" fontId="4" fillId="0" borderId="0" xfId="1" applyFont="1" applyBorder="1" applyAlignment="1">
      <alignment horizontal="center"/>
    </xf>
    <xf numFmtId="187" fontId="4" fillId="0" borderId="10" xfId="1" applyNumberFormat="1" applyFont="1" applyBorder="1" applyAlignment="1">
      <alignment horizontal="center"/>
    </xf>
    <xf numFmtId="43" fontId="4" fillId="0" borderId="10" xfId="1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11" xfId="0" applyFont="1" applyBorder="1"/>
    <xf numFmtId="0" fontId="4" fillId="0" borderId="6" xfId="0" applyFont="1" applyBorder="1" applyAlignment="1"/>
    <xf numFmtId="0" fontId="4" fillId="0" borderId="7" xfId="0" applyFont="1" applyBorder="1" applyAlignment="1"/>
    <xf numFmtId="0" fontId="4" fillId="0" borderId="8" xfId="0" applyFont="1" applyBorder="1" applyAlignment="1"/>
    <xf numFmtId="43" fontId="4" fillId="0" borderId="7" xfId="1" applyFont="1" applyBorder="1" applyAlignment="1">
      <alignment horizontal="center"/>
    </xf>
    <xf numFmtId="187" fontId="4" fillId="0" borderId="11" xfId="1" applyNumberFormat="1" applyFont="1" applyBorder="1" applyAlignment="1">
      <alignment horizontal="center"/>
    </xf>
    <xf numFmtId="0" fontId="4" fillId="0" borderId="8" xfId="0" applyFont="1" applyBorder="1"/>
    <xf numFmtId="0" fontId="4" fillId="0" borderId="6" xfId="0" applyFont="1" applyBorder="1" applyAlignment="1"/>
    <xf numFmtId="43" fontId="4" fillId="0" borderId="11" xfId="1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1" xfId="0" applyFont="1" applyBorder="1" applyAlignment="1"/>
    <xf numFmtId="0" fontId="4" fillId="0" borderId="2" xfId="0" applyFont="1" applyBorder="1" applyAlignment="1"/>
    <xf numFmtId="0" fontId="4" fillId="0" borderId="3" xfId="0" applyFont="1" applyBorder="1" applyAlignment="1"/>
    <xf numFmtId="0" fontId="4" fillId="0" borderId="3" xfId="0" applyFont="1" applyBorder="1"/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49" fontId="4" fillId="0" borderId="1" xfId="0" applyNumberFormat="1" applyFont="1" applyBorder="1" applyAlignment="1">
      <alignment horizontal="center"/>
    </xf>
    <xf numFmtId="49" fontId="4" fillId="0" borderId="3" xfId="0" applyNumberFormat="1" applyFont="1" applyBorder="1" applyAlignment="1">
      <alignment horizontal="center"/>
    </xf>
    <xf numFmtId="3" fontId="4" fillId="0" borderId="4" xfId="0" applyNumberFormat="1" applyFont="1" applyBorder="1" applyAlignment="1"/>
    <xf numFmtId="0" fontId="4" fillId="0" borderId="3" xfId="0" applyFont="1" applyBorder="1" applyAlignment="1">
      <alignment horizontal="center"/>
    </xf>
    <xf numFmtId="0" fontId="4" fillId="0" borderId="6" xfId="0" applyFont="1" applyBorder="1"/>
    <xf numFmtId="49" fontId="4" fillId="0" borderId="6" xfId="0" applyNumberFormat="1" applyFont="1" applyBorder="1" applyAlignment="1">
      <alignment horizontal="center"/>
    </xf>
    <xf numFmtId="49" fontId="4" fillId="0" borderId="8" xfId="0" applyNumberFormat="1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0" xfId="0" applyFont="1" applyBorder="1"/>
    <xf numFmtId="0" fontId="4" fillId="0" borderId="0" xfId="0" applyFont="1" applyBorder="1" applyAlignment="1">
      <alignment horizontal="left"/>
    </xf>
    <xf numFmtId="49" fontId="4" fillId="0" borderId="0" xfId="0" applyNumberFormat="1" applyFont="1" applyBorder="1" applyAlignment="1">
      <alignment horizontal="center"/>
    </xf>
    <xf numFmtId="187" fontId="4" fillId="0" borderId="0" xfId="1" applyNumberFormat="1" applyFont="1" applyBorder="1" applyAlignment="1">
      <alignment horizontal="center"/>
    </xf>
    <xf numFmtId="3" fontId="4" fillId="0" borderId="0" xfId="0" applyNumberFormat="1" applyFont="1" applyBorder="1" applyAlignment="1">
      <alignment horizontal="right"/>
    </xf>
    <xf numFmtId="43" fontId="4" fillId="0" borderId="0" xfId="1" applyFont="1" applyBorder="1" applyAlignment="1">
      <alignment horizontal="center"/>
    </xf>
    <xf numFmtId="43" fontId="4" fillId="0" borderId="0" xfId="0" applyNumberFormat="1" applyFont="1" applyBorder="1" applyAlignment="1">
      <alignment horizontal="center"/>
    </xf>
    <xf numFmtId="43" fontId="4" fillId="0" borderId="0" xfId="0" applyNumberFormat="1" applyFont="1" applyBorder="1" applyAlignment="1">
      <alignment horizontal="left"/>
    </xf>
    <xf numFmtId="3" fontId="4" fillId="0" borderId="0" xfId="0" applyNumberFormat="1" applyFont="1" applyBorder="1" applyAlignment="1">
      <alignment horizontal="center"/>
    </xf>
    <xf numFmtId="3" fontId="4" fillId="0" borderId="0" xfId="0" applyNumberFormat="1" applyFont="1" applyBorder="1" applyAlignment="1"/>
    <xf numFmtId="43" fontId="4" fillId="2" borderId="0" xfId="1" applyFont="1" applyFill="1" applyBorder="1" applyAlignment="1">
      <alignment horizontal="center"/>
    </xf>
    <xf numFmtId="187" fontId="4" fillId="2" borderId="0" xfId="1" applyNumberFormat="1" applyFont="1" applyFill="1" applyBorder="1" applyAlignment="1">
      <alignment horizontal="center" vertical="center"/>
    </xf>
    <xf numFmtId="0" fontId="4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center"/>
    </xf>
    <xf numFmtId="49" fontId="4" fillId="2" borderId="0" xfId="0" applyNumberFormat="1" applyFont="1" applyFill="1" applyBorder="1" applyAlignment="1">
      <alignment horizontal="center" vertical="center"/>
    </xf>
    <xf numFmtId="0" fontId="4" fillId="2" borderId="0" xfId="0" applyFont="1" applyFill="1" applyBorder="1" applyAlignment="1"/>
    <xf numFmtId="43" fontId="4" fillId="0" borderId="0" xfId="1" applyNumberFormat="1" applyFont="1" applyBorder="1" applyAlignment="1">
      <alignment horizontal="center"/>
    </xf>
    <xf numFmtId="43" fontId="4" fillId="0" borderId="9" xfId="1" applyNumberFormat="1" applyFont="1" applyBorder="1" applyAlignment="1">
      <alignment horizontal="center"/>
    </xf>
    <xf numFmtId="0" fontId="4" fillId="0" borderId="11" xfId="0" applyFont="1" applyBorder="1" applyAlignment="1"/>
    <xf numFmtId="0" fontId="2" fillId="3" borderId="0" xfId="0" applyFont="1" applyFill="1" applyBorder="1" applyAlignment="1">
      <alignment horizontal="center" vertical="center"/>
    </xf>
    <xf numFmtId="43" fontId="2" fillId="3" borderId="0" xfId="1" applyFont="1" applyFill="1" applyBorder="1" applyAlignment="1">
      <alignment horizontal="center"/>
    </xf>
    <xf numFmtId="187" fontId="2" fillId="3" borderId="0" xfId="1" applyNumberFormat="1" applyFont="1" applyFill="1" applyBorder="1" applyAlignment="1">
      <alignment horizontal="center" vertical="center"/>
    </xf>
    <xf numFmtId="0" fontId="2" fillId="3" borderId="0" xfId="0" applyFont="1" applyFill="1" applyBorder="1" applyAlignment="1">
      <alignment vertical="center"/>
    </xf>
    <xf numFmtId="0" fontId="2" fillId="3" borderId="0" xfId="0" applyFont="1" applyFill="1" applyBorder="1" applyAlignment="1">
      <alignment horizontal="center"/>
    </xf>
    <xf numFmtId="49" fontId="2" fillId="3" borderId="0" xfId="0" applyNumberFormat="1" applyFont="1" applyFill="1" applyBorder="1" applyAlignment="1">
      <alignment horizontal="center" vertical="center"/>
    </xf>
    <xf numFmtId="43" fontId="2" fillId="3" borderId="0" xfId="0" applyNumberFormat="1" applyFont="1" applyFill="1" applyBorder="1" applyAlignment="1">
      <alignment horizontal="center"/>
    </xf>
    <xf numFmtId="43" fontId="2" fillId="3" borderId="0" xfId="1" applyFont="1" applyFill="1" applyBorder="1" applyAlignment="1"/>
    <xf numFmtId="0" fontId="2" fillId="3" borderId="0" xfId="0" applyFont="1" applyFill="1" applyBorder="1" applyAlignment="1"/>
    <xf numFmtId="0" fontId="2" fillId="3" borderId="0" xfId="0" applyFont="1" applyFill="1" applyBorder="1"/>
    <xf numFmtId="0" fontId="2" fillId="3" borderId="0" xfId="0" applyFont="1" applyFill="1" applyBorder="1" applyAlignment="1"/>
    <xf numFmtId="43" fontId="2" fillId="3" borderId="0" xfId="0" applyNumberFormat="1" applyFont="1" applyFill="1" applyBorder="1" applyAlignment="1">
      <alignment horizontal="left"/>
    </xf>
    <xf numFmtId="0" fontId="2" fillId="3" borderId="0" xfId="0" applyFont="1" applyFill="1" applyBorder="1" applyAlignment="1">
      <alignment horizontal="left"/>
    </xf>
    <xf numFmtId="49" fontId="2" fillId="3" borderId="0" xfId="0" applyNumberFormat="1" applyFont="1" applyFill="1" applyBorder="1" applyAlignment="1">
      <alignment horizontal="center"/>
    </xf>
    <xf numFmtId="187" fontId="2" fillId="3" borderId="0" xfId="1" applyNumberFormat="1" applyFont="1" applyFill="1" applyBorder="1" applyAlignment="1">
      <alignment horizontal="center"/>
    </xf>
    <xf numFmtId="43" fontId="2" fillId="3" borderId="0" xfId="0" applyNumberFormat="1" applyFont="1" applyFill="1" applyBorder="1" applyAlignment="1"/>
    <xf numFmtId="43" fontId="4" fillId="0" borderId="1" xfId="1" applyNumberFormat="1" applyFont="1" applyBorder="1" applyAlignment="1">
      <alignment horizontal="center"/>
    </xf>
    <xf numFmtId="43" fontId="4" fillId="0" borderId="4" xfId="1" applyFont="1" applyBorder="1" applyAlignment="1">
      <alignment horizontal="center"/>
    </xf>
    <xf numFmtId="43" fontId="4" fillId="0" borderId="6" xfId="1" applyFont="1" applyBorder="1" applyAlignment="1">
      <alignment horizontal="center"/>
    </xf>
    <xf numFmtId="43" fontId="4" fillId="0" borderId="1" xfId="1" applyFont="1" applyBorder="1" applyAlignment="1">
      <alignment horizontal="center"/>
    </xf>
    <xf numFmtId="43" fontId="4" fillId="0" borderId="4" xfId="1" applyFont="1" applyBorder="1" applyAlignment="1"/>
    <xf numFmtId="0" fontId="4" fillId="3" borderId="0" xfId="0" applyFont="1" applyFill="1" applyBorder="1"/>
    <xf numFmtId="0" fontId="4" fillId="3" borderId="0" xfId="0" applyFont="1" applyFill="1" applyBorder="1" applyAlignment="1"/>
    <xf numFmtId="43" fontId="4" fillId="3" borderId="0" xfId="1" applyFont="1" applyFill="1" applyBorder="1" applyAlignment="1">
      <alignment horizontal="center"/>
    </xf>
    <xf numFmtId="187" fontId="4" fillId="3" borderId="0" xfId="1" applyNumberFormat="1" applyFont="1" applyFill="1" applyBorder="1" applyAlignment="1">
      <alignment horizontal="center"/>
    </xf>
    <xf numFmtId="0" fontId="4" fillId="3" borderId="0" xfId="0" applyFont="1" applyFill="1" applyBorder="1" applyAlignment="1">
      <alignment horizontal="left"/>
    </xf>
    <xf numFmtId="0" fontId="4" fillId="3" borderId="0" xfId="0" applyFont="1" applyFill="1" applyBorder="1" applyAlignment="1">
      <alignment horizontal="center"/>
    </xf>
    <xf numFmtId="49" fontId="4" fillId="3" borderId="0" xfId="0" applyNumberFormat="1" applyFont="1" applyFill="1" applyBorder="1" applyAlignment="1">
      <alignment horizontal="center"/>
    </xf>
    <xf numFmtId="43" fontId="4" fillId="3" borderId="0" xfId="0" applyNumberFormat="1" applyFont="1" applyFill="1" applyBorder="1" applyAlignment="1"/>
    <xf numFmtId="43" fontId="4" fillId="3" borderId="0" xfId="1" applyFont="1" applyFill="1" applyBorder="1" applyAlignment="1">
      <alignment horizontal="left"/>
    </xf>
    <xf numFmtId="43" fontId="4" fillId="3" borderId="0" xfId="0" applyNumberFormat="1" applyFont="1" applyFill="1" applyBorder="1" applyAlignment="1">
      <alignment horizontal="center"/>
    </xf>
    <xf numFmtId="43" fontId="4" fillId="0" borderId="0" xfId="1" applyFont="1" applyBorder="1" applyAlignment="1">
      <alignment horizontal="left"/>
    </xf>
    <xf numFmtId="43" fontId="4" fillId="0" borderId="0" xfId="0" applyNumberFormat="1" applyFont="1" applyBorder="1" applyAlignment="1"/>
    <xf numFmtId="0" fontId="4" fillId="0" borderId="10" xfId="0" applyFont="1" applyBorder="1" applyAlignment="1"/>
    <xf numFmtId="43" fontId="4" fillId="0" borderId="0" xfId="0" applyNumberFormat="1" applyFont="1" applyBorder="1"/>
    <xf numFmtId="43" fontId="5" fillId="0" borderId="9" xfId="1" applyFont="1" applyBorder="1" applyAlignment="1">
      <alignment horizontal="center"/>
    </xf>
    <xf numFmtId="187" fontId="4" fillId="2" borderId="4" xfId="1" applyNumberFormat="1" applyFont="1" applyFill="1" applyBorder="1" applyAlignment="1">
      <alignment horizontal="center" vertical="center"/>
    </xf>
    <xf numFmtId="0" fontId="4" fillId="0" borderId="9" xfId="0" applyFont="1" applyBorder="1" applyAlignment="1"/>
    <xf numFmtId="0" fontId="4" fillId="0" borderId="5" xfId="0" applyFont="1" applyBorder="1" applyAlignment="1"/>
    <xf numFmtId="0" fontId="4" fillId="0" borderId="8" xfId="0" applyFont="1" applyBorder="1" applyAlignment="1"/>
    <xf numFmtId="43" fontId="6" fillId="0" borderId="9" xfId="1" applyFont="1" applyBorder="1" applyAlignment="1">
      <alignment horizontal="center"/>
    </xf>
    <xf numFmtId="43" fontId="4" fillId="0" borderId="3" xfId="1" applyFont="1" applyBorder="1" applyAlignment="1">
      <alignment horizontal="center"/>
    </xf>
    <xf numFmtId="0" fontId="4" fillId="3" borderId="0" xfId="0" applyFont="1" applyFill="1" applyBorder="1" applyAlignment="1">
      <alignment horizontal="center" vertical="center"/>
    </xf>
    <xf numFmtId="187" fontId="4" fillId="3" borderId="0" xfId="1" applyNumberFormat="1" applyFont="1" applyFill="1" applyBorder="1" applyAlignment="1">
      <alignment horizontal="center" vertical="center"/>
    </xf>
    <xf numFmtId="0" fontId="4" fillId="3" borderId="0" xfId="0" applyFont="1" applyFill="1" applyBorder="1" applyAlignment="1">
      <alignment vertical="center"/>
    </xf>
    <xf numFmtId="49" fontId="4" fillId="3" borderId="0" xfId="0" applyNumberFormat="1" applyFont="1" applyFill="1" applyBorder="1" applyAlignment="1">
      <alignment horizontal="center" vertical="center"/>
    </xf>
    <xf numFmtId="0" fontId="4" fillId="3" borderId="0" xfId="0" applyFont="1" applyFill="1" applyBorder="1" applyAlignment="1"/>
    <xf numFmtId="43" fontId="7" fillId="0" borderId="9" xfId="1" applyFont="1" applyBorder="1" applyAlignment="1">
      <alignment horizontal="center"/>
    </xf>
    <xf numFmtId="43" fontId="4" fillId="0" borderId="10" xfId="1" applyNumberFormat="1" applyFont="1" applyBorder="1" applyAlignment="1">
      <alignment horizontal="center"/>
    </xf>
    <xf numFmtId="0" fontId="4" fillId="0" borderId="9" xfId="0" applyFont="1" applyBorder="1" applyAlignment="1">
      <alignment horizontal="right"/>
    </xf>
    <xf numFmtId="43" fontId="6" fillId="0" borderId="9" xfId="1" applyFont="1" applyBorder="1" applyAlignment="1">
      <alignment horizontal="right"/>
    </xf>
    <xf numFmtId="0" fontId="4" fillId="0" borderId="1" xfId="0" applyFont="1" applyBorder="1" applyAlignment="1">
      <alignment horizontal="right"/>
    </xf>
    <xf numFmtId="0" fontId="4" fillId="0" borderId="3" xfId="0" applyFont="1" applyBorder="1" applyAlignment="1">
      <alignment horizontal="right"/>
    </xf>
    <xf numFmtId="49" fontId="4" fillId="0" borderId="1" xfId="0" applyNumberFormat="1" applyFont="1" applyBorder="1" applyAlignment="1">
      <alignment horizontal="right"/>
    </xf>
    <xf numFmtId="49" fontId="4" fillId="0" borderId="3" xfId="0" applyNumberFormat="1" applyFont="1" applyBorder="1" applyAlignment="1">
      <alignment horizontal="right"/>
    </xf>
    <xf numFmtId="0" fontId="4" fillId="0" borderId="0" xfId="0" applyFont="1" applyBorder="1" applyAlignment="1">
      <alignment horizontal="right"/>
    </xf>
    <xf numFmtId="0" fontId="4" fillId="0" borderId="0" xfId="0" applyFont="1" applyAlignment="1">
      <alignment horizontal="right"/>
    </xf>
    <xf numFmtId="43" fontId="4" fillId="0" borderId="0" xfId="1" applyFont="1" applyBorder="1" applyAlignment="1"/>
    <xf numFmtId="43" fontId="4" fillId="0" borderId="0" xfId="1" applyFont="1" applyBorder="1" applyAlignment="1">
      <alignment horizontal="right"/>
    </xf>
    <xf numFmtId="187" fontId="4" fillId="2" borderId="11" xfId="1" applyNumberFormat="1" applyFont="1" applyFill="1" applyBorder="1" applyAlignment="1">
      <alignment horizontal="center" vertical="center"/>
    </xf>
    <xf numFmtId="43" fontId="4" fillId="0" borderId="0" xfId="0" applyNumberFormat="1" applyFont="1"/>
    <xf numFmtId="43" fontId="7" fillId="0" borderId="9" xfId="1" applyNumberFormat="1" applyFont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43" fontId="4" fillId="0" borderId="3" xfId="1" applyNumberFormat="1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0" xfId="0" applyFont="1" applyBorder="1" applyAlignment="1">
      <alignment horizontal="center"/>
    </xf>
    <xf numFmtId="43" fontId="4" fillId="0" borderId="0" xfId="0" applyNumberFormat="1" applyFont="1" applyBorder="1" applyAlignment="1">
      <alignment horizontal="right"/>
    </xf>
    <xf numFmtId="0" fontId="4" fillId="0" borderId="0" xfId="0" applyFont="1" applyBorder="1" applyAlignment="1">
      <alignment horizontal="right"/>
    </xf>
    <xf numFmtId="0" fontId="4" fillId="0" borderId="0" xfId="0" applyFont="1" applyAlignment="1">
      <alignment horizontal="center"/>
    </xf>
    <xf numFmtId="43" fontId="8" fillId="0" borderId="9" xfId="1" applyFont="1" applyBorder="1" applyAlignment="1">
      <alignment horizontal="right"/>
    </xf>
    <xf numFmtId="0" fontId="4" fillId="0" borderId="4" xfId="0" applyFont="1" applyBorder="1" applyAlignment="1">
      <alignment horizontal="center"/>
    </xf>
    <xf numFmtId="49" fontId="4" fillId="0" borderId="4" xfId="0" applyNumberFormat="1" applyFont="1" applyBorder="1" applyAlignment="1">
      <alignment horizontal="center"/>
    </xf>
    <xf numFmtId="49" fontId="4" fillId="0" borderId="5" xfId="0" applyNumberFormat="1" applyFont="1" applyBorder="1" applyAlignment="1">
      <alignment horizontal="center"/>
    </xf>
    <xf numFmtId="43" fontId="4" fillId="0" borderId="0" xfId="1" applyFont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41"/>
  <sheetViews>
    <sheetView workbookViewId="0">
      <selection sqref="A1:O1"/>
    </sheetView>
  </sheetViews>
  <sheetFormatPr defaultRowHeight="20.25" x14ac:dyDescent="0.3"/>
  <cols>
    <col min="1" max="1" width="4.5" style="20" customWidth="1"/>
    <col min="2" max="4" width="9" style="20"/>
    <col min="5" max="5" width="12.5" style="20" customWidth="1"/>
    <col min="6" max="6" width="14" style="20" customWidth="1"/>
    <col min="7" max="7" width="14.25" style="20" customWidth="1"/>
    <col min="8" max="8" width="25.375" style="20" customWidth="1"/>
    <col min="9" max="9" width="14.625" style="20" customWidth="1"/>
    <col min="10" max="10" width="18.375" style="20" customWidth="1"/>
    <col min="11" max="11" width="15.5" style="20" customWidth="1"/>
    <col min="12" max="12" width="9" style="20"/>
    <col min="13" max="13" width="13" style="20" customWidth="1"/>
    <col min="14" max="14" width="9" style="20"/>
    <col min="15" max="15" width="18" style="20" customWidth="1"/>
    <col min="16" max="16384" width="9" style="20"/>
  </cols>
  <sheetData>
    <row r="1" spans="1:16" x14ac:dyDescent="0.3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</row>
    <row r="2" spans="1:16" x14ac:dyDescent="0.3">
      <c r="A2" s="19" t="s">
        <v>1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</row>
    <row r="3" spans="1:16" x14ac:dyDescent="0.3">
      <c r="A3" s="21" t="s">
        <v>2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</row>
    <row r="4" spans="1:16" x14ac:dyDescent="0.3">
      <c r="A4" s="22" t="s">
        <v>3</v>
      </c>
      <c r="B4" s="23" t="s">
        <v>4</v>
      </c>
      <c r="C4" s="23"/>
      <c r="D4" s="23"/>
      <c r="E4" s="24" t="s">
        <v>5</v>
      </c>
      <c r="F4" s="25" t="s">
        <v>6</v>
      </c>
      <c r="G4" s="26" t="s">
        <v>7</v>
      </c>
      <c r="H4" s="27" t="s">
        <v>8</v>
      </c>
      <c r="I4" s="28"/>
      <c r="J4" s="29" t="s">
        <v>9</v>
      </c>
      <c r="K4" s="27"/>
      <c r="L4" s="30" t="s">
        <v>10</v>
      </c>
      <c r="M4" s="23"/>
      <c r="N4" s="31" t="s">
        <v>11</v>
      </c>
      <c r="O4" s="32"/>
    </row>
    <row r="5" spans="1:16" x14ac:dyDescent="0.3">
      <c r="A5" s="33"/>
      <c r="B5" s="34"/>
      <c r="C5" s="34"/>
      <c r="D5" s="34"/>
      <c r="E5" s="35" t="s">
        <v>12</v>
      </c>
      <c r="F5" s="36"/>
      <c r="G5" s="37"/>
      <c r="H5" s="38" t="s">
        <v>13</v>
      </c>
      <c r="I5" s="38" t="s">
        <v>14</v>
      </c>
      <c r="J5" s="39" t="s">
        <v>392</v>
      </c>
      <c r="K5" s="39" t="s">
        <v>15</v>
      </c>
      <c r="L5" s="40"/>
      <c r="M5" s="34"/>
      <c r="N5" s="41"/>
      <c r="O5" s="42"/>
    </row>
    <row r="6" spans="1:16" x14ac:dyDescent="0.3">
      <c r="A6" s="43"/>
      <c r="B6" s="44"/>
      <c r="C6" s="44"/>
      <c r="D6" s="44"/>
      <c r="E6" s="45" t="s">
        <v>16</v>
      </c>
      <c r="F6" s="46" t="s">
        <v>16</v>
      </c>
      <c r="G6" s="47"/>
      <c r="H6" s="48"/>
      <c r="I6" s="48" t="s">
        <v>16</v>
      </c>
      <c r="J6" s="49"/>
      <c r="K6" s="48" t="s">
        <v>16</v>
      </c>
      <c r="L6" s="50"/>
      <c r="M6" s="51"/>
      <c r="N6" s="52"/>
      <c r="O6" s="53"/>
    </row>
    <row r="7" spans="1:16" x14ac:dyDescent="0.3">
      <c r="A7" s="54">
        <v>1</v>
      </c>
      <c r="B7" s="55" t="s">
        <v>17</v>
      </c>
      <c r="C7" s="56"/>
      <c r="D7" s="57"/>
      <c r="E7" s="58">
        <v>54000</v>
      </c>
      <c r="F7" s="58">
        <v>54000</v>
      </c>
      <c r="G7" s="59" t="s">
        <v>18</v>
      </c>
      <c r="H7" s="60" t="s">
        <v>19</v>
      </c>
      <c r="I7" s="58">
        <v>54000</v>
      </c>
      <c r="J7" s="60" t="s">
        <v>19</v>
      </c>
      <c r="K7" s="58">
        <v>54000</v>
      </c>
      <c r="L7" s="61" t="s">
        <v>20</v>
      </c>
      <c r="M7" s="62"/>
      <c r="N7" s="63"/>
      <c r="O7" s="64"/>
    </row>
    <row r="8" spans="1:16" x14ac:dyDescent="0.3">
      <c r="A8" s="65"/>
      <c r="B8" s="66"/>
      <c r="C8" s="67"/>
      <c r="D8" s="68"/>
      <c r="E8" s="69"/>
      <c r="F8" s="70"/>
      <c r="G8" s="59"/>
      <c r="H8" s="60"/>
      <c r="I8" s="71"/>
      <c r="J8" s="60"/>
      <c r="K8" s="71"/>
      <c r="L8" s="61" t="s">
        <v>21</v>
      </c>
      <c r="M8" s="72"/>
      <c r="N8" s="63" t="s">
        <v>22</v>
      </c>
      <c r="O8" s="64"/>
    </row>
    <row r="9" spans="1:16" x14ac:dyDescent="0.3">
      <c r="A9" s="73"/>
      <c r="B9" s="74"/>
      <c r="C9" s="75"/>
      <c r="D9" s="76"/>
      <c r="E9" s="77"/>
      <c r="F9" s="78"/>
      <c r="G9" s="79"/>
      <c r="H9" s="80"/>
      <c r="I9" s="81"/>
      <c r="J9" s="80"/>
      <c r="K9" s="81"/>
      <c r="L9" s="82" t="s">
        <v>23</v>
      </c>
      <c r="M9" s="83"/>
      <c r="N9" s="63"/>
      <c r="O9" s="64"/>
    </row>
    <row r="10" spans="1:16" x14ac:dyDescent="0.3">
      <c r="A10" s="54">
        <v>2</v>
      </c>
      <c r="B10" s="84" t="s">
        <v>24</v>
      </c>
      <c r="C10" s="85"/>
      <c r="D10" s="86"/>
      <c r="E10" s="58">
        <v>54000</v>
      </c>
      <c r="F10" s="58">
        <v>54000</v>
      </c>
      <c r="G10" s="87" t="s">
        <v>18</v>
      </c>
      <c r="H10" s="55" t="s">
        <v>25</v>
      </c>
      <c r="I10" s="58">
        <v>54000</v>
      </c>
      <c r="J10" s="55" t="s">
        <v>25</v>
      </c>
      <c r="K10" s="58">
        <v>54000</v>
      </c>
      <c r="L10" s="88" t="s">
        <v>20</v>
      </c>
      <c r="M10" s="89"/>
      <c r="N10" s="90"/>
      <c r="O10" s="91"/>
      <c r="P10" s="20" t="s">
        <v>26</v>
      </c>
    </row>
    <row r="11" spans="1:16" x14ac:dyDescent="0.3">
      <c r="A11" s="65"/>
      <c r="B11" s="66" t="s">
        <v>27</v>
      </c>
      <c r="C11" s="67"/>
      <c r="D11" s="68"/>
      <c r="E11" s="69"/>
      <c r="F11" s="70"/>
      <c r="G11" s="59"/>
      <c r="H11" s="60"/>
      <c r="I11" s="71"/>
      <c r="J11" s="60"/>
      <c r="K11" s="71"/>
      <c r="L11" s="61" t="s">
        <v>21</v>
      </c>
      <c r="M11" s="72"/>
      <c r="N11" s="63" t="s">
        <v>28</v>
      </c>
      <c r="O11" s="64"/>
    </row>
    <row r="12" spans="1:16" x14ac:dyDescent="0.3">
      <c r="A12" s="73"/>
      <c r="B12" s="74"/>
      <c r="C12" s="75"/>
      <c r="D12" s="76"/>
      <c r="E12" s="77"/>
      <c r="F12" s="78"/>
      <c r="G12" s="79"/>
      <c r="H12" s="80"/>
      <c r="I12" s="81"/>
      <c r="J12" s="80"/>
      <c r="K12" s="81"/>
      <c r="L12" s="82" t="s">
        <v>23</v>
      </c>
      <c r="M12" s="83"/>
      <c r="N12" s="63"/>
      <c r="O12" s="64"/>
    </row>
    <row r="13" spans="1:16" x14ac:dyDescent="0.3">
      <c r="A13" s="54">
        <v>3</v>
      </c>
      <c r="B13" s="84" t="s">
        <v>29</v>
      </c>
      <c r="C13" s="85"/>
      <c r="D13" s="86"/>
      <c r="E13" s="58">
        <v>54000</v>
      </c>
      <c r="F13" s="58">
        <v>54000</v>
      </c>
      <c r="G13" s="87" t="s">
        <v>18</v>
      </c>
      <c r="H13" s="55" t="s">
        <v>30</v>
      </c>
      <c r="I13" s="58">
        <v>54000</v>
      </c>
      <c r="J13" s="55" t="s">
        <v>30</v>
      </c>
      <c r="K13" s="58">
        <v>54000</v>
      </c>
      <c r="L13" s="88" t="s">
        <v>20</v>
      </c>
      <c r="M13" s="89"/>
      <c r="N13" s="90"/>
      <c r="O13" s="91"/>
    </row>
    <row r="14" spans="1:16" x14ac:dyDescent="0.3">
      <c r="A14" s="65"/>
      <c r="B14" s="66"/>
      <c r="C14" s="67"/>
      <c r="D14" s="68"/>
      <c r="E14" s="69"/>
      <c r="F14" s="70"/>
      <c r="G14" s="59"/>
      <c r="H14" s="60"/>
      <c r="I14" s="71"/>
      <c r="J14" s="60"/>
      <c r="K14" s="71"/>
      <c r="L14" s="61" t="s">
        <v>21</v>
      </c>
      <c r="M14" s="72"/>
      <c r="N14" s="63" t="s">
        <v>31</v>
      </c>
      <c r="O14" s="64"/>
    </row>
    <row r="15" spans="1:16" x14ac:dyDescent="0.3">
      <c r="A15" s="73"/>
      <c r="B15" s="74"/>
      <c r="C15" s="75"/>
      <c r="D15" s="76"/>
      <c r="E15" s="77"/>
      <c r="F15" s="78"/>
      <c r="G15" s="79"/>
      <c r="H15" s="80"/>
      <c r="I15" s="81"/>
      <c r="J15" s="80"/>
      <c r="K15" s="81"/>
      <c r="L15" s="82" t="s">
        <v>23</v>
      </c>
      <c r="M15" s="83"/>
      <c r="N15" s="63"/>
      <c r="O15" s="64"/>
    </row>
    <row r="16" spans="1:16" x14ac:dyDescent="0.3">
      <c r="A16" s="54">
        <v>4</v>
      </c>
      <c r="B16" s="84" t="s">
        <v>32</v>
      </c>
      <c r="C16" s="85"/>
      <c r="D16" s="86"/>
      <c r="E16" s="58">
        <v>54000</v>
      </c>
      <c r="F16" s="58">
        <v>54000</v>
      </c>
      <c r="G16" s="87" t="s">
        <v>18</v>
      </c>
      <c r="H16" s="55" t="s">
        <v>33</v>
      </c>
      <c r="I16" s="58">
        <v>54000</v>
      </c>
      <c r="J16" s="55" t="s">
        <v>33</v>
      </c>
      <c r="K16" s="58">
        <v>54000</v>
      </c>
      <c r="L16" s="88" t="s">
        <v>20</v>
      </c>
      <c r="M16" s="89"/>
      <c r="N16" s="90"/>
      <c r="O16" s="91"/>
    </row>
    <row r="17" spans="1:15" x14ac:dyDescent="0.3">
      <c r="A17" s="65"/>
      <c r="B17" s="66"/>
      <c r="C17" s="67"/>
      <c r="D17" s="68"/>
      <c r="E17" s="71"/>
      <c r="F17" s="70"/>
      <c r="G17" s="59"/>
      <c r="H17" s="92"/>
      <c r="I17" s="71"/>
      <c r="J17" s="60"/>
      <c r="K17" s="71"/>
      <c r="L17" s="61" t="s">
        <v>21</v>
      </c>
      <c r="M17" s="72"/>
      <c r="N17" s="63" t="s">
        <v>34</v>
      </c>
      <c r="O17" s="64"/>
    </row>
    <row r="18" spans="1:15" x14ac:dyDescent="0.3">
      <c r="A18" s="73"/>
      <c r="B18" s="74"/>
      <c r="C18" s="75"/>
      <c r="D18" s="76"/>
      <c r="E18" s="81"/>
      <c r="F18" s="78"/>
      <c r="G18" s="79"/>
      <c r="H18" s="80"/>
      <c r="I18" s="81"/>
      <c r="J18" s="80"/>
      <c r="K18" s="81"/>
      <c r="L18" s="82" t="s">
        <v>23</v>
      </c>
      <c r="M18" s="83"/>
      <c r="N18" s="63"/>
      <c r="O18" s="64"/>
    </row>
    <row r="19" spans="1:15" x14ac:dyDescent="0.3">
      <c r="A19" s="54">
        <v>5</v>
      </c>
      <c r="B19" s="84" t="s">
        <v>35</v>
      </c>
      <c r="C19" s="85"/>
      <c r="D19" s="86"/>
      <c r="E19" s="58">
        <v>252000</v>
      </c>
      <c r="F19" s="58">
        <v>252712.83</v>
      </c>
      <c r="G19" s="87" t="s">
        <v>18</v>
      </c>
      <c r="H19" s="55" t="s">
        <v>36</v>
      </c>
      <c r="I19" s="58">
        <v>252000</v>
      </c>
      <c r="J19" s="55" t="s">
        <v>36</v>
      </c>
      <c r="K19" s="58">
        <v>252000</v>
      </c>
      <c r="L19" s="88" t="s">
        <v>20</v>
      </c>
      <c r="M19" s="93"/>
      <c r="N19" s="90"/>
      <c r="O19" s="91"/>
    </row>
    <row r="20" spans="1:15" x14ac:dyDescent="0.3">
      <c r="A20" s="65"/>
      <c r="B20" s="66"/>
      <c r="C20" s="67"/>
      <c r="D20" s="68"/>
      <c r="E20" s="69"/>
      <c r="F20" s="70"/>
      <c r="G20" s="59"/>
      <c r="H20" s="60"/>
      <c r="I20" s="71"/>
      <c r="J20" s="60"/>
      <c r="K20" s="71"/>
      <c r="L20" s="61" t="s">
        <v>21</v>
      </c>
      <c r="M20" s="72"/>
      <c r="N20" s="63" t="s">
        <v>37</v>
      </c>
      <c r="O20" s="64"/>
    </row>
    <row r="21" spans="1:15" x14ac:dyDescent="0.3">
      <c r="A21" s="94"/>
      <c r="B21" s="74"/>
      <c r="C21" s="75"/>
      <c r="D21" s="76"/>
      <c r="E21" s="77"/>
      <c r="F21" s="78"/>
      <c r="G21" s="79"/>
      <c r="H21" s="80"/>
      <c r="I21" s="81"/>
      <c r="J21" s="80"/>
      <c r="K21" s="81"/>
      <c r="L21" s="82" t="s">
        <v>23</v>
      </c>
      <c r="M21" s="83"/>
      <c r="N21" s="63"/>
      <c r="O21" s="64"/>
    </row>
    <row r="22" spans="1:15" x14ac:dyDescent="0.3">
      <c r="A22" s="54">
        <v>6</v>
      </c>
      <c r="B22" s="84" t="s">
        <v>38</v>
      </c>
      <c r="C22" s="85"/>
      <c r="D22" s="86"/>
      <c r="E22" s="58">
        <v>444000</v>
      </c>
      <c r="F22" s="58">
        <v>415802.48</v>
      </c>
      <c r="G22" s="87" t="s">
        <v>18</v>
      </c>
      <c r="H22" s="55" t="s">
        <v>36</v>
      </c>
      <c r="I22" s="58">
        <v>414000</v>
      </c>
      <c r="J22" s="55" t="s">
        <v>36</v>
      </c>
      <c r="K22" s="58">
        <v>414000</v>
      </c>
      <c r="L22" s="88" t="s">
        <v>20</v>
      </c>
      <c r="M22" s="93"/>
      <c r="N22" s="90"/>
      <c r="O22" s="91"/>
    </row>
    <row r="23" spans="1:15" x14ac:dyDescent="0.3">
      <c r="A23" s="65"/>
      <c r="B23" s="66"/>
      <c r="C23" s="67"/>
      <c r="D23" s="68"/>
      <c r="E23" s="69"/>
      <c r="F23" s="70"/>
      <c r="G23" s="59"/>
      <c r="H23" s="60"/>
      <c r="I23" s="71"/>
      <c r="J23" s="60"/>
      <c r="K23" s="71"/>
      <c r="L23" s="61" t="s">
        <v>21</v>
      </c>
      <c r="M23" s="72"/>
      <c r="N23" s="63" t="s">
        <v>39</v>
      </c>
      <c r="O23" s="64"/>
    </row>
    <row r="24" spans="1:15" x14ac:dyDescent="0.3">
      <c r="A24" s="73"/>
      <c r="B24" s="74"/>
      <c r="C24" s="75"/>
      <c r="D24" s="76"/>
      <c r="E24" s="77"/>
      <c r="F24" s="78"/>
      <c r="G24" s="79"/>
      <c r="H24" s="80"/>
      <c r="I24" s="81"/>
      <c r="J24" s="80"/>
      <c r="K24" s="81"/>
      <c r="L24" s="82" t="s">
        <v>23</v>
      </c>
      <c r="M24" s="83"/>
      <c r="N24" s="95"/>
      <c r="O24" s="96"/>
    </row>
    <row r="25" spans="1:15" x14ac:dyDescent="0.3">
      <c r="A25" s="54">
        <v>7</v>
      </c>
      <c r="B25" s="84" t="s">
        <v>40</v>
      </c>
      <c r="C25" s="85"/>
      <c r="D25" s="86"/>
      <c r="E25" s="58">
        <v>92000</v>
      </c>
      <c r="F25" s="58">
        <v>88231.93</v>
      </c>
      <c r="G25" s="54" t="s">
        <v>18</v>
      </c>
      <c r="H25" s="55" t="s">
        <v>36</v>
      </c>
      <c r="I25" s="58">
        <v>88231.93</v>
      </c>
      <c r="J25" s="55" t="s">
        <v>36</v>
      </c>
      <c r="K25" s="58">
        <v>88231.93</v>
      </c>
      <c r="L25" s="88" t="s">
        <v>20</v>
      </c>
      <c r="M25" s="93"/>
      <c r="N25" s="90"/>
      <c r="O25" s="91"/>
    </row>
    <row r="26" spans="1:15" x14ac:dyDescent="0.3">
      <c r="A26" s="65"/>
      <c r="B26" s="61"/>
      <c r="C26" s="62"/>
      <c r="D26" s="72"/>
      <c r="E26" s="71"/>
      <c r="F26" s="70"/>
      <c r="G26" s="65"/>
      <c r="H26" s="60"/>
      <c r="I26" s="71"/>
      <c r="J26" s="60"/>
      <c r="K26" s="71"/>
      <c r="L26" s="61" t="s">
        <v>21</v>
      </c>
      <c r="M26" s="72"/>
      <c r="N26" s="63" t="s">
        <v>41</v>
      </c>
      <c r="O26" s="64"/>
    </row>
    <row r="27" spans="1:15" x14ac:dyDescent="0.3">
      <c r="A27" s="73"/>
      <c r="B27" s="82"/>
      <c r="C27" s="21"/>
      <c r="D27" s="83"/>
      <c r="E27" s="81"/>
      <c r="F27" s="78"/>
      <c r="G27" s="73"/>
      <c r="H27" s="80"/>
      <c r="I27" s="81"/>
      <c r="J27" s="80"/>
      <c r="K27" s="81"/>
      <c r="L27" s="82" t="s">
        <v>23</v>
      </c>
      <c r="M27" s="83"/>
      <c r="N27" s="95"/>
      <c r="O27" s="96"/>
    </row>
    <row r="28" spans="1:15" x14ac:dyDescent="0.3">
      <c r="A28" s="54">
        <v>8</v>
      </c>
      <c r="B28" s="97" t="s">
        <v>42</v>
      </c>
      <c r="C28" s="98"/>
      <c r="D28" s="99"/>
      <c r="E28" s="58">
        <v>21760</v>
      </c>
      <c r="F28" s="58">
        <v>21760</v>
      </c>
      <c r="G28" s="87" t="s">
        <v>18</v>
      </c>
      <c r="H28" s="55" t="s">
        <v>43</v>
      </c>
      <c r="I28" s="58">
        <v>21760</v>
      </c>
      <c r="J28" s="55" t="s">
        <v>43</v>
      </c>
      <c r="K28" s="58">
        <v>21760</v>
      </c>
      <c r="L28" s="88" t="s">
        <v>20</v>
      </c>
      <c r="M28" s="93"/>
      <c r="N28" s="90"/>
      <c r="O28" s="91"/>
    </row>
    <row r="29" spans="1:15" x14ac:dyDescent="0.3">
      <c r="A29" s="65"/>
      <c r="B29" s="61"/>
      <c r="C29" s="62"/>
      <c r="D29" s="72"/>
      <c r="E29" s="71"/>
      <c r="F29" s="70"/>
      <c r="G29" s="59"/>
      <c r="H29" s="92"/>
      <c r="I29" s="71"/>
      <c r="J29" s="92"/>
      <c r="K29" s="71"/>
      <c r="L29" s="61" t="s">
        <v>21</v>
      </c>
      <c r="M29" s="72"/>
      <c r="N29" s="63" t="s">
        <v>44</v>
      </c>
      <c r="O29" s="64"/>
    </row>
    <row r="30" spans="1:15" x14ac:dyDescent="0.3">
      <c r="A30" s="73"/>
      <c r="B30" s="82"/>
      <c r="C30" s="21"/>
      <c r="D30" s="83"/>
      <c r="E30" s="81"/>
      <c r="F30" s="78"/>
      <c r="G30" s="79"/>
      <c r="H30" s="80"/>
      <c r="I30" s="81"/>
      <c r="J30" s="80"/>
      <c r="K30" s="81"/>
      <c r="L30" s="82" t="s">
        <v>23</v>
      </c>
      <c r="M30" s="83"/>
      <c r="N30" s="95"/>
      <c r="O30" s="96"/>
    </row>
    <row r="31" spans="1:15" x14ac:dyDescent="0.3">
      <c r="A31" s="54">
        <v>9</v>
      </c>
      <c r="B31" s="97" t="s">
        <v>45</v>
      </c>
      <c r="C31" s="98"/>
      <c r="D31" s="99"/>
      <c r="E31" s="58">
        <v>7695</v>
      </c>
      <c r="F31" s="58">
        <v>7695</v>
      </c>
      <c r="G31" s="54" t="s">
        <v>18</v>
      </c>
      <c r="H31" s="55" t="s">
        <v>46</v>
      </c>
      <c r="I31" s="58">
        <v>7695</v>
      </c>
      <c r="J31" s="55" t="s">
        <v>46</v>
      </c>
      <c r="K31" s="58">
        <v>7695</v>
      </c>
      <c r="L31" s="88" t="s">
        <v>20</v>
      </c>
      <c r="M31" s="93"/>
      <c r="N31" s="90"/>
      <c r="O31" s="91"/>
    </row>
    <row r="32" spans="1:15" x14ac:dyDescent="0.3">
      <c r="A32" s="65"/>
      <c r="B32" s="61"/>
      <c r="C32" s="62"/>
      <c r="D32" s="72"/>
      <c r="E32" s="71"/>
      <c r="F32" s="70"/>
      <c r="G32" s="65"/>
      <c r="H32" s="60"/>
      <c r="I32" s="71"/>
      <c r="J32" s="60"/>
      <c r="K32" s="71"/>
      <c r="L32" s="61" t="s">
        <v>21</v>
      </c>
      <c r="M32" s="72"/>
      <c r="N32" s="63" t="s">
        <v>47</v>
      </c>
      <c r="O32" s="64"/>
    </row>
    <row r="33" spans="1:15" x14ac:dyDescent="0.3">
      <c r="A33" s="73"/>
      <c r="B33" s="82"/>
      <c r="C33" s="21"/>
      <c r="D33" s="83"/>
      <c r="E33" s="81"/>
      <c r="F33" s="78"/>
      <c r="G33" s="73"/>
      <c r="H33" s="80"/>
      <c r="I33" s="81"/>
      <c r="J33" s="80"/>
      <c r="K33" s="81"/>
      <c r="L33" s="82" t="s">
        <v>23</v>
      </c>
      <c r="M33" s="83"/>
      <c r="N33" s="95"/>
      <c r="O33" s="96"/>
    </row>
    <row r="34" spans="1:15" x14ac:dyDescent="0.3">
      <c r="A34" s="54">
        <v>10</v>
      </c>
      <c r="B34" s="97" t="s">
        <v>48</v>
      </c>
      <c r="C34" s="98"/>
      <c r="D34" s="99"/>
      <c r="E34" s="58">
        <v>8000</v>
      </c>
      <c r="F34" s="58">
        <v>8000</v>
      </c>
      <c r="G34" s="87" t="s">
        <v>18</v>
      </c>
      <c r="H34" s="55" t="s">
        <v>49</v>
      </c>
      <c r="I34" s="58">
        <v>8000</v>
      </c>
      <c r="J34" s="55" t="s">
        <v>49</v>
      </c>
      <c r="K34" s="58">
        <v>8000</v>
      </c>
      <c r="L34" s="88" t="s">
        <v>20</v>
      </c>
      <c r="M34" s="93"/>
      <c r="N34" s="90"/>
      <c r="O34" s="91"/>
    </row>
    <row r="35" spans="1:15" x14ac:dyDescent="0.3">
      <c r="A35" s="65"/>
      <c r="B35" s="61"/>
      <c r="C35" s="62"/>
      <c r="D35" s="72"/>
      <c r="E35" s="71"/>
      <c r="F35" s="70"/>
      <c r="G35" s="59"/>
      <c r="H35" s="92"/>
      <c r="I35" s="71"/>
      <c r="J35" s="60"/>
      <c r="K35" s="71"/>
      <c r="L35" s="61" t="s">
        <v>21</v>
      </c>
      <c r="M35" s="72"/>
      <c r="N35" s="63" t="s">
        <v>50</v>
      </c>
      <c r="O35" s="64"/>
    </row>
    <row r="36" spans="1:15" x14ac:dyDescent="0.3">
      <c r="A36" s="73"/>
      <c r="B36" s="82"/>
      <c r="C36" s="21"/>
      <c r="D36" s="83"/>
      <c r="E36" s="81"/>
      <c r="F36" s="78"/>
      <c r="G36" s="79"/>
      <c r="H36" s="80"/>
      <c r="I36" s="81"/>
      <c r="J36" s="80"/>
      <c r="K36" s="81"/>
      <c r="L36" s="82" t="s">
        <v>23</v>
      </c>
      <c r="M36" s="83"/>
      <c r="N36" s="95"/>
      <c r="O36" s="96"/>
    </row>
    <row r="37" spans="1:15" x14ac:dyDescent="0.3">
      <c r="A37" s="54">
        <v>11</v>
      </c>
      <c r="B37" s="84" t="s">
        <v>51</v>
      </c>
      <c r="C37" s="85"/>
      <c r="D37" s="86"/>
      <c r="E37" s="58">
        <v>20240</v>
      </c>
      <c r="F37" s="58">
        <v>20240</v>
      </c>
      <c r="G37" s="87" t="s">
        <v>18</v>
      </c>
      <c r="H37" s="55" t="s">
        <v>43</v>
      </c>
      <c r="I37" s="58">
        <v>20240</v>
      </c>
      <c r="J37" s="55" t="s">
        <v>43</v>
      </c>
      <c r="K37" s="58">
        <v>20240</v>
      </c>
      <c r="L37" s="88" t="s">
        <v>20</v>
      </c>
      <c r="M37" s="93"/>
      <c r="N37" s="90"/>
      <c r="O37" s="91"/>
    </row>
    <row r="38" spans="1:15" x14ac:dyDescent="0.3">
      <c r="A38" s="65"/>
      <c r="B38" s="66"/>
      <c r="C38" s="67"/>
      <c r="D38" s="68"/>
      <c r="E38" s="71"/>
      <c r="F38" s="70"/>
      <c r="G38" s="59"/>
      <c r="H38" s="92"/>
      <c r="I38" s="71"/>
      <c r="J38" s="60"/>
      <c r="K38" s="71"/>
      <c r="L38" s="61" t="s">
        <v>21</v>
      </c>
      <c r="M38" s="72"/>
      <c r="N38" s="63" t="s">
        <v>52</v>
      </c>
      <c r="O38" s="64"/>
    </row>
    <row r="39" spans="1:15" x14ac:dyDescent="0.3">
      <c r="A39" s="73"/>
      <c r="B39" s="74"/>
      <c r="C39" s="75"/>
      <c r="D39" s="76"/>
      <c r="E39" s="81"/>
      <c r="F39" s="78"/>
      <c r="G39" s="79"/>
      <c r="H39" s="80"/>
      <c r="I39" s="81"/>
      <c r="J39" s="80"/>
      <c r="K39" s="81"/>
      <c r="L39" s="82" t="s">
        <v>23</v>
      </c>
      <c r="M39" s="83"/>
      <c r="N39" s="95"/>
      <c r="O39" s="96"/>
    </row>
    <row r="40" spans="1:15" x14ac:dyDescent="0.3">
      <c r="A40" s="54">
        <v>12</v>
      </c>
      <c r="B40" s="84" t="s">
        <v>53</v>
      </c>
      <c r="C40" s="85"/>
      <c r="D40" s="86"/>
      <c r="E40" s="58">
        <v>424000</v>
      </c>
      <c r="F40" s="58">
        <v>397273.93</v>
      </c>
      <c r="G40" s="87" t="s">
        <v>18</v>
      </c>
      <c r="H40" s="55" t="s">
        <v>54</v>
      </c>
      <c r="I40" s="58">
        <v>396000</v>
      </c>
      <c r="J40" s="55" t="s">
        <v>54</v>
      </c>
      <c r="K40" s="58">
        <v>396000</v>
      </c>
      <c r="L40" s="88" t="s">
        <v>20</v>
      </c>
      <c r="M40" s="93"/>
      <c r="N40" s="90"/>
      <c r="O40" s="91"/>
    </row>
    <row r="41" spans="1:15" x14ac:dyDescent="0.3">
      <c r="A41" s="65"/>
      <c r="B41" s="66"/>
      <c r="C41" s="67"/>
      <c r="D41" s="68"/>
      <c r="E41" s="69"/>
      <c r="F41" s="70"/>
      <c r="G41" s="59"/>
      <c r="H41" s="60"/>
      <c r="I41" s="71"/>
      <c r="J41" s="60"/>
      <c r="K41" s="71"/>
      <c r="L41" s="61" t="s">
        <v>21</v>
      </c>
      <c r="M41" s="72"/>
      <c r="N41" s="63" t="s">
        <v>55</v>
      </c>
      <c r="O41" s="64"/>
    </row>
    <row r="42" spans="1:15" x14ac:dyDescent="0.3">
      <c r="A42" s="73"/>
      <c r="B42" s="74"/>
      <c r="C42" s="75"/>
      <c r="D42" s="76"/>
      <c r="E42" s="77"/>
      <c r="F42" s="78"/>
      <c r="G42" s="79"/>
      <c r="H42" s="80"/>
      <c r="I42" s="81"/>
      <c r="J42" s="80"/>
      <c r="K42" s="81"/>
      <c r="L42" s="82" t="s">
        <v>23</v>
      </c>
      <c r="M42" s="83"/>
      <c r="N42" s="95"/>
      <c r="O42" s="96"/>
    </row>
    <row r="43" spans="1:15" x14ac:dyDescent="0.3">
      <c r="A43" s="54">
        <v>13</v>
      </c>
      <c r="B43" s="84" t="s">
        <v>56</v>
      </c>
      <c r="C43" s="85"/>
      <c r="D43" s="86"/>
      <c r="E43" s="58">
        <v>330000</v>
      </c>
      <c r="F43" s="58">
        <v>312730.49</v>
      </c>
      <c r="G43" s="54" t="s">
        <v>18</v>
      </c>
      <c r="H43" s="55" t="s">
        <v>54</v>
      </c>
      <c r="I43" s="58">
        <v>312000</v>
      </c>
      <c r="J43" s="55" t="s">
        <v>54</v>
      </c>
      <c r="K43" s="58">
        <v>312000</v>
      </c>
      <c r="L43" s="88" t="s">
        <v>20</v>
      </c>
      <c r="M43" s="93"/>
      <c r="N43" s="90"/>
      <c r="O43" s="91"/>
    </row>
    <row r="44" spans="1:15" x14ac:dyDescent="0.3">
      <c r="A44" s="65"/>
      <c r="B44" s="66"/>
      <c r="C44" s="67"/>
      <c r="D44" s="68"/>
      <c r="E44" s="71"/>
      <c r="F44" s="70"/>
      <c r="G44" s="65"/>
      <c r="H44" s="60"/>
      <c r="I44" s="71"/>
      <c r="J44" s="60"/>
      <c r="K44" s="71"/>
      <c r="L44" s="61" t="s">
        <v>21</v>
      </c>
      <c r="M44" s="72"/>
      <c r="N44" s="63" t="s">
        <v>57</v>
      </c>
      <c r="O44" s="64"/>
    </row>
    <row r="45" spans="1:15" x14ac:dyDescent="0.3">
      <c r="A45" s="73"/>
      <c r="B45" s="74"/>
      <c r="C45" s="75"/>
      <c r="D45" s="76"/>
      <c r="E45" s="81"/>
      <c r="F45" s="78"/>
      <c r="G45" s="73"/>
      <c r="H45" s="80"/>
      <c r="I45" s="81"/>
      <c r="J45" s="80"/>
      <c r="K45" s="81"/>
      <c r="L45" s="82" t="s">
        <v>23</v>
      </c>
      <c r="M45" s="83"/>
      <c r="N45" s="95"/>
      <c r="O45" s="96"/>
    </row>
    <row r="46" spans="1:15" x14ac:dyDescent="0.3">
      <c r="A46" s="54">
        <v>14</v>
      </c>
      <c r="B46" s="84" t="s">
        <v>58</v>
      </c>
      <c r="C46" s="85"/>
      <c r="D46" s="86"/>
      <c r="E46" s="58">
        <v>116250</v>
      </c>
      <c r="F46" s="58">
        <v>116250</v>
      </c>
      <c r="G46" s="54" t="s">
        <v>18</v>
      </c>
      <c r="H46" s="55" t="s">
        <v>36</v>
      </c>
      <c r="I46" s="58">
        <v>116250</v>
      </c>
      <c r="J46" s="55" t="s">
        <v>36</v>
      </c>
      <c r="K46" s="58">
        <v>116250</v>
      </c>
      <c r="L46" s="88" t="s">
        <v>20</v>
      </c>
      <c r="M46" s="93"/>
      <c r="N46" s="90"/>
      <c r="O46" s="91"/>
    </row>
    <row r="47" spans="1:15" x14ac:dyDescent="0.3">
      <c r="A47" s="65"/>
      <c r="B47" s="66"/>
      <c r="C47" s="67"/>
      <c r="D47" s="68"/>
      <c r="E47" s="71"/>
      <c r="F47" s="70"/>
      <c r="G47" s="65"/>
      <c r="H47" s="60"/>
      <c r="I47" s="71"/>
      <c r="J47" s="60"/>
      <c r="K47" s="71"/>
      <c r="L47" s="61" t="s">
        <v>21</v>
      </c>
      <c r="M47" s="72"/>
      <c r="N47" s="63" t="s">
        <v>59</v>
      </c>
      <c r="O47" s="64"/>
    </row>
    <row r="48" spans="1:15" x14ac:dyDescent="0.3">
      <c r="A48" s="73"/>
      <c r="B48" s="74"/>
      <c r="C48" s="75"/>
      <c r="D48" s="76"/>
      <c r="E48" s="81"/>
      <c r="F48" s="78"/>
      <c r="G48" s="73"/>
      <c r="H48" s="80"/>
      <c r="I48" s="81"/>
      <c r="J48" s="80"/>
      <c r="K48" s="81"/>
      <c r="L48" s="82" t="s">
        <v>23</v>
      </c>
      <c r="M48" s="83"/>
      <c r="N48" s="95"/>
      <c r="O48" s="96"/>
    </row>
    <row r="49" spans="1:16" x14ac:dyDescent="0.3">
      <c r="A49" s="54">
        <v>15</v>
      </c>
      <c r="B49" s="97" t="s">
        <v>60</v>
      </c>
      <c r="C49" s="98"/>
      <c r="D49" s="99"/>
      <c r="E49" s="58">
        <v>45000</v>
      </c>
      <c r="F49" s="58">
        <v>45000</v>
      </c>
      <c r="G49" s="54" t="s">
        <v>18</v>
      </c>
      <c r="H49" s="55" t="s">
        <v>61</v>
      </c>
      <c r="I49" s="58">
        <v>45000</v>
      </c>
      <c r="J49" s="55" t="s">
        <v>61</v>
      </c>
      <c r="K49" s="58">
        <v>45000</v>
      </c>
      <c r="L49" s="88" t="s">
        <v>20</v>
      </c>
      <c r="M49" s="93"/>
      <c r="N49" s="90"/>
      <c r="O49" s="91"/>
    </row>
    <row r="50" spans="1:16" x14ac:dyDescent="0.3">
      <c r="A50" s="65"/>
      <c r="B50" s="61"/>
      <c r="C50" s="62"/>
      <c r="D50" s="72"/>
      <c r="E50" s="71"/>
      <c r="F50" s="70"/>
      <c r="G50" s="65"/>
      <c r="H50" s="60"/>
      <c r="I50" s="71"/>
      <c r="J50" s="60"/>
      <c r="K50" s="71"/>
      <c r="L50" s="61" t="s">
        <v>21</v>
      </c>
      <c r="M50" s="72"/>
      <c r="N50" s="63" t="s">
        <v>62</v>
      </c>
      <c r="O50" s="64"/>
    </row>
    <row r="51" spans="1:16" x14ac:dyDescent="0.3">
      <c r="A51" s="73"/>
      <c r="B51" s="82"/>
      <c r="C51" s="21"/>
      <c r="D51" s="83"/>
      <c r="E51" s="81"/>
      <c r="F51" s="78"/>
      <c r="G51" s="73"/>
      <c r="H51" s="80"/>
      <c r="I51" s="81"/>
      <c r="J51" s="80"/>
      <c r="K51" s="81"/>
      <c r="L51" s="82" t="s">
        <v>23</v>
      </c>
      <c r="M51" s="83"/>
      <c r="N51" s="95"/>
      <c r="O51" s="96"/>
    </row>
    <row r="52" spans="1:16" x14ac:dyDescent="0.3">
      <c r="A52" s="100"/>
      <c r="B52" s="101"/>
      <c r="C52" s="101"/>
      <c r="D52" s="101"/>
      <c r="E52" s="69"/>
      <c r="F52" s="69"/>
      <c r="G52" s="100"/>
      <c r="H52" s="101"/>
      <c r="I52" s="101"/>
      <c r="J52" s="101"/>
      <c r="K52" s="101"/>
      <c r="L52" s="62"/>
      <c r="M52" s="62"/>
      <c r="N52" s="102"/>
      <c r="O52" s="102"/>
    </row>
    <row r="53" spans="1:16" x14ac:dyDescent="0.3">
      <c r="A53" s="100"/>
      <c r="B53" s="62"/>
      <c r="C53" s="62"/>
      <c r="D53" s="62"/>
      <c r="E53" s="69"/>
      <c r="F53" s="103"/>
      <c r="G53" s="100"/>
      <c r="H53" s="104">
        <v>666000</v>
      </c>
      <c r="I53" s="104"/>
      <c r="J53" s="105">
        <v>36000</v>
      </c>
      <c r="K53" s="105"/>
      <c r="L53" s="62"/>
      <c r="M53" s="62"/>
      <c r="N53" s="102"/>
      <c r="O53" s="102"/>
    </row>
    <row r="54" spans="1:16" x14ac:dyDescent="0.3">
      <c r="A54" s="100"/>
      <c r="B54" s="62"/>
      <c r="C54" s="62"/>
      <c r="D54" s="62"/>
      <c r="E54" s="69"/>
      <c r="F54" s="103"/>
      <c r="G54" s="100"/>
      <c r="H54" s="106">
        <v>853926.92999999993</v>
      </c>
      <c r="I54" s="62"/>
      <c r="J54" s="62"/>
      <c r="K54" s="62"/>
      <c r="L54" s="62"/>
      <c r="M54" s="62"/>
      <c r="N54" s="102"/>
      <c r="O54" s="102"/>
    </row>
    <row r="55" spans="1:16" x14ac:dyDescent="0.3">
      <c r="A55" s="100"/>
      <c r="B55" s="101"/>
      <c r="C55" s="101"/>
      <c r="D55" s="101"/>
      <c r="E55" s="69"/>
      <c r="F55" s="69"/>
      <c r="G55" s="100"/>
      <c r="H55" s="107">
        <v>161250</v>
      </c>
      <c r="I55" s="101"/>
      <c r="J55" s="101"/>
      <c r="K55" s="101"/>
      <c r="L55" s="62"/>
      <c r="M55" s="62"/>
      <c r="N55" s="102"/>
      <c r="O55" s="102"/>
    </row>
    <row r="56" spans="1:16" x14ac:dyDescent="0.3">
      <c r="A56" s="100"/>
      <c r="B56" s="62"/>
      <c r="C56" s="62"/>
      <c r="D56" s="62"/>
      <c r="E56" s="69"/>
      <c r="F56" s="103"/>
      <c r="G56" s="100"/>
      <c r="H56" s="108">
        <v>1717176.93</v>
      </c>
      <c r="I56" s="108"/>
      <c r="J56" s="62"/>
      <c r="K56" s="62"/>
      <c r="L56" s="62"/>
      <c r="M56" s="62"/>
      <c r="N56" s="102"/>
      <c r="O56" s="102"/>
    </row>
    <row r="57" spans="1:16" x14ac:dyDescent="0.3">
      <c r="A57" s="100"/>
      <c r="B57" s="62"/>
      <c r="C57" s="62"/>
      <c r="D57" s="62"/>
      <c r="E57" s="69"/>
      <c r="F57" s="103"/>
      <c r="G57" s="100"/>
      <c r="H57" s="62"/>
      <c r="I57" s="62"/>
      <c r="J57" s="62"/>
      <c r="K57" s="62"/>
      <c r="L57" s="62"/>
      <c r="M57" s="62"/>
      <c r="N57" s="102"/>
      <c r="O57" s="102"/>
    </row>
    <row r="58" spans="1:16" x14ac:dyDescent="0.3">
      <c r="A58" s="100"/>
      <c r="B58" s="67"/>
      <c r="C58" s="67"/>
      <c r="D58" s="67"/>
      <c r="E58" s="69"/>
      <c r="F58" s="69"/>
      <c r="G58" s="100"/>
      <c r="H58" s="101"/>
      <c r="I58" s="101"/>
      <c r="J58" s="101"/>
      <c r="K58" s="101"/>
      <c r="L58" s="62"/>
      <c r="M58" s="62"/>
      <c r="N58" s="102"/>
      <c r="O58" s="102"/>
      <c r="P58" s="100"/>
    </row>
    <row r="59" spans="1:16" x14ac:dyDescent="0.3">
      <c r="A59" s="100"/>
      <c r="B59" s="67"/>
      <c r="C59" s="67"/>
      <c r="D59" s="67"/>
      <c r="E59" s="69"/>
      <c r="F59" s="103"/>
      <c r="G59" s="100"/>
      <c r="H59" s="109"/>
      <c r="I59" s="109"/>
      <c r="J59" s="67"/>
      <c r="K59" s="67"/>
      <c r="L59" s="62"/>
      <c r="M59" s="62"/>
      <c r="N59" s="102"/>
      <c r="O59" s="102"/>
      <c r="P59" s="100"/>
    </row>
    <row r="60" spans="1:16" x14ac:dyDescent="0.3">
      <c r="A60" s="100"/>
      <c r="B60" s="67"/>
      <c r="C60" s="67"/>
      <c r="D60" s="67"/>
      <c r="E60" s="69"/>
      <c r="F60" s="103"/>
      <c r="G60" s="100"/>
      <c r="H60" s="67"/>
      <c r="I60" s="67"/>
      <c r="J60" s="67"/>
      <c r="K60" s="67"/>
      <c r="L60" s="62"/>
      <c r="M60" s="62"/>
      <c r="N60" s="102"/>
      <c r="O60" s="102"/>
      <c r="P60" s="100"/>
    </row>
    <row r="61" spans="1:16" x14ac:dyDescent="0.3">
      <c r="A61" s="100"/>
      <c r="B61" s="67"/>
      <c r="C61" s="67"/>
      <c r="D61" s="67"/>
      <c r="E61" s="69"/>
      <c r="F61" s="69"/>
      <c r="G61" s="100"/>
      <c r="H61" s="67"/>
      <c r="I61" s="67"/>
      <c r="J61" s="67"/>
      <c r="K61" s="67"/>
      <c r="L61" s="62"/>
      <c r="M61" s="62"/>
      <c r="N61" s="102"/>
      <c r="O61" s="102"/>
      <c r="P61" s="100"/>
    </row>
    <row r="62" spans="1:16" x14ac:dyDescent="0.3">
      <c r="A62" s="100"/>
      <c r="B62" s="67"/>
      <c r="C62" s="67"/>
      <c r="D62" s="67"/>
      <c r="E62" s="69"/>
      <c r="F62" s="103"/>
      <c r="G62" s="100"/>
      <c r="H62" s="101"/>
      <c r="I62" s="101"/>
      <c r="J62" s="101"/>
      <c r="K62" s="101"/>
      <c r="L62" s="62"/>
      <c r="M62" s="62"/>
      <c r="N62" s="102"/>
      <c r="O62" s="102"/>
      <c r="P62" s="100"/>
    </row>
    <row r="63" spans="1:16" x14ac:dyDescent="0.3">
      <c r="A63" s="100"/>
      <c r="B63" s="67"/>
      <c r="C63" s="67"/>
      <c r="D63" s="67"/>
      <c r="E63" s="69"/>
      <c r="F63" s="103"/>
      <c r="G63" s="100"/>
      <c r="H63" s="101"/>
      <c r="I63" s="101"/>
      <c r="J63" s="101"/>
      <c r="K63" s="101"/>
      <c r="L63" s="62"/>
      <c r="M63" s="62"/>
      <c r="N63" s="102"/>
      <c r="O63" s="102"/>
      <c r="P63" s="100"/>
    </row>
    <row r="64" spans="1:16" x14ac:dyDescent="0.3">
      <c r="A64" s="100"/>
      <c r="B64" s="67"/>
      <c r="C64" s="67"/>
      <c r="D64" s="67"/>
      <c r="E64" s="69"/>
      <c r="F64" s="69"/>
      <c r="G64" s="100"/>
      <c r="H64" s="101"/>
      <c r="I64" s="101"/>
      <c r="J64" s="101"/>
      <c r="K64" s="101"/>
      <c r="L64" s="62"/>
      <c r="M64" s="62"/>
      <c r="N64" s="102"/>
      <c r="O64" s="102"/>
      <c r="P64" s="100"/>
    </row>
    <row r="65" spans="1:16" x14ac:dyDescent="0.3">
      <c r="A65" s="100"/>
      <c r="B65" s="67"/>
      <c r="C65" s="67"/>
      <c r="D65" s="67"/>
      <c r="E65" s="69"/>
      <c r="F65" s="103"/>
      <c r="G65" s="100"/>
      <c r="H65" s="67"/>
      <c r="I65" s="67"/>
      <c r="J65" s="67"/>
      <c r="K65" s="67"/>
      <c r="L65" s="62"/>
      <c r="M65" s="62"/>
      <c r="N65" s="102"/>
      <c r="O65" s="102"/>
      <c r="P65" s="100"/>
    </row>
    <row r="66" spans="1:16" x14ac:dyDescent="0.3">
      <c r="A66" s="100"/>
      <c r="B66" s="67"/>
      <c r="C66" s="67"/>
      <c r="D66" s="67"/>
      <c r="E66" s="69"/>
      <c r="F66" s="103"/>
      <c r="G66" s="100"/>
      <c r="H66" s="67"/>
      <c r="I66" s="67"/>
      <c r="J66" s="67"/>
      <c r="K66" s="67"/>
      <c r="L66" s="62"/>
      <c r="M66" s="62"/>
      <c r="N66" s="102"/>
      <c r="O66" s="102"/>
      <c r="P66" s="100"/>
    </row>
    <row r="67" spans="1:16" x14ac:dyDescent="0.3">
      <c r="A67" s="34"/>
      <c r="B67" s="34"/>
      <c r="C67" s="34"/>
      <c r="D67" s="34"/>
      <c r="E67" s="110"/>
      <c r="F67" s="111"/>
      <c r="G67" s="112"/>
      <c r="H67" s="113"/>
      <c r="I67" s="113"/>
      <c r="J67" s="113"/>
      <c r="K67" s="113"/>
      <c r="L67" s="34"/>
      <c r="M67" s="34"/>
      <c r="N67" s="114"/>
      <c r="O67" s="114"/>
      <c r="P67" s="100"/>
    </row>
    <row r="68" spans="1:16" x14ac:dyDescent="0.3">
      <c r="A68" s="34"/>
      <c r="B68" s="34"/>
      <c r="C68" s="34"/>
      <c r="D68" s="34"/>
      <c r="E68" s="110"/>
      <c r="F68" s="111"/>
      <c r="G68" s="112"/>
      <c r="H68" s="113"/>
      <c r="I68" s="113"/>
      <c r="J68" s="115"/>
      <c r="K68" s="115"/>
      <c r="L68" s="34"/>
      <c r="M68" s="34"/>
      <c r="N68" s="114"/>
      <c r="O68" s="114"/>
      <c r="P68" s="100"/>
    </row>
    <row r="69" spans="1:16" x14ac:dyDescent="0.3">
      <c r="A69" s="100"/>
      <c r="B69" s="67"/>
      <c r="C69" s="67"/>
      <c r="D69" s="67"/>
      <c r="E69" s="69"/>
      <c r="F69" s="69"/>
      <c r="G69" s="100"/>
      <c r="H69" s="101"/>
      <c r="I69" s="101"/>
      <c r="J69" s="101"/>
      <c r="K69" s="101"/>
      <c r="L69" s="62"/>
      <c r="M69" s="62"/>
      <c r="N69" s="102"/>
      <c r="O69" s="102"/>
      <c r="P69" s="100"/>
    </row>
    <row r="70" spans="1:16" x14ac:dyDescent="0.3">
      <c r="A70" s="100"/>
      <c r="B70" s="67"/>
      <c r="C70" s="67"/>
      <c r="D70" s="67"/>
      <c r="E70" s="69"/>
      <c r="F70" s="103"/>
      <c r="G70" s="100"/>
      <c r="H70" s="67"/>
      <c r="I70" s="67"/>
      <c r="J70" s="67"/>
      <c r="K70" s="67"/>
      <c r="L70" s="62"/>
      <c r="M70" s="62"/>
      <c r="N70" s="102"/>
      <c r="O70" s="102"/>
      <c r="P70" s="100"/>
    </row>
    <row r="71" spans="1:16" x14ac:dyDescent="0.3">
      <c r="A71" s="100"/>
      <c r="B71" s="67"/>
      <c r="C71" s="67"/>
      <c r="D71" s="67"/>
      <c r="E71" s="69"/>
      <c r="F71" s="103"/>
      <c r="G71" s="100"/>
      <c r="H71" s="67"/>
      <c r="I71" s="67"/>
      <c r="J71" s="67"/>
      <c r="K71" s="67"/>
      <c r="L71" s="62"/>
      <c r="M71" s="62"/>
      <c r="N71" s="102"/>
      <c r="O71" s="102"/>
      <c r="P71" s="100"/>
    </row>
    <row r="72" spans="1:16" x14ac:dyDescent="0.3">
      <c r="A72" s="100"/>
      <c r="B72" s="101"/>
      <c r="C72" s="101"/>
      <c r="D72" s="101"/>
      <c r="E72" s="69"/>
      <c r="F72" s="69"/>
      <c r="G72" s="100"/>
      <c r="H72" s="101"/>
      <c r="I72" s="101"/>
      <c r="J72" s="101"/>
      <c r="K72" s="101"/>
      <c r="L72" s="62"/>
      <c r="M72" s="62"/>
      <c r="N72" s="102"/>
      <c r="O72" s="102"/>
      <c r="P72" s="100"/>
    </row>
    <row r="73" spans="1:16" x14ac:dyDescent="0.3">
      <c r="A73" s="100"/>
      <c r="B73" s="62"/>
      <c r="C73" s="62"/>
      <c r="D73" s="62"/>
      <c r="E73" s="69"/>
      <c r="F73" s="103"/>
      <c r="G73" s="100"/>
      <c r="H73" s="101"/>
      <c r="I73" s="101"/>
      <c r="J73" s="101"/>
      <c r="K73" s="101"/>
      <c r="L73" s="62"/>
      <c r="M73" s="62"/>
      <c r="N73" s="102"/>
      <c r="O73" s="102"/>
    </row>
    <row r="74" spans="1:16" x14ac:dyDescent="0.3">
      <c r="A74" s="100"/>
      <c r="B74" s="62"/>
      <c r="C74" s="62"/>
      <c r="D74" s="62"/>
      <c r="E74" s="69"/>
      <c r="F74" s="103"/>
      <c r="G74" s="100"/>
      <c r="H74" s="62"/>
      <c r="I74" s="62"/>
      <c r="J74" s="62"/>
      <c r="K74" s="62"/>
      <c r="L74" s="62"/>
      <c r="M74" s="62"/>
      <c r="N74" s="102"/>
      <c r="O74" s="102"/>
    </row>
    <row r="75" spans="1:16" x14ac:dyDescent="0.3">
      <c r="A75" s="100"/>
      <c r="B75" s="101"/>
      <c r="C75" s="101"/>
      <c r="D75" s="101"/>
      <c r="E75" s="69"/>
      <c r="F75" s="69"/>
      <c r="G75" s="100"/>
      <c r="H75" s="101"/>
      <c r="I75" s="101"/>
      <c r="J75" s="101"/>
      <c r="K75" s="101"/>
      <c r="L75" s="62"/>
      <c r="M75" s="62"/>
      <c r="N75" s="102"/>
      <c r="O75" s="102"/>
    </row>
    <row r="76" spans="1:16" x14ac:dyDescent="0.3">
      <c r="A76" s="100"/>
      <c r="B76" s="62"/>
      <c r="C76" s="62"/>
      <c r="D76" s="62"/>
      <c r="E76" s="69"/>
      <c r="F76" s="103"/>
      <c r="G76" s="100"/>
      <c r="H76" s="108"/>
      <c r="I76" s="108"/>
      <c r="J76" s="62"/>
      <c r="K76" s="62"/>
      <c r="L76" s="62"/>
      <c r="M76" s="62"/>
      <c r="N76" s="102"/>
      <c r="O76" s="102"/>
    </row>
    <row r="77" spans="1:16" x14ac:dyDescent="0.3">
      <c r="A77" s="100"/>
      <c r="B77" s="62"/>
      <c r="C77" s="62"/>
      <c r="D77" s="62"/>
      <c r="E77" s="69"/>
      <c r="F77" s="103"/>
      <c r="G77" s="100"/>
      <c r="H77" s="62"/>
      <c r="I77" s="62"/>
      <c r="J77" s="62"/>
      <c r="K77" s="62"/>
      <c r="L77" s="62"/>
      <c r="M77" s="62"/>
      <c r="N77" s="102"/>
      <c r="O77" s="102"/>
    </row>
    <row r="78" spans="1:16" x14ac:dyDescent="0.3">
      <c r="A78" s="100"/>
      <c r="B78" s="101"/>
      <c r="C78" s="101"/>
      <c r="D78" s="101"/>
      <c r="E78" s="69"/>
      <c r="F78" s="69"/>
      <c r="G78" s="100"/>
      <c r="H78" s="101"/>
      <c r="I78" s="101"/>
      <c r="J78" s="101"/>
      <c r="K78" s="101"/>
      <c r="L78" s="62"/>
      <c r="M78" s="62"/>
      <c r="N78" s="102"/>
      <c r="O78" s="102"/>
    </row>
    <row r="79" spans="1:16" x14ac:dyDescent="0.3">
      <c r="A79" s="100"/>
      <c r="B79" s="62"/>
      <c r="C79" s="62"/>
      <c r="D79" s="62"/>
      <c r="E79" s="69"/>
      <c r="F79" s="103"/>
      <c r="G79" s="100"/>
      <c r="H79" s="108"/>
      <c r="I79" s="108"/>
      <c r="J79" s="62"/>
      <c r="K79" s="62"/>
      <c r="L79" s="62"/>
      <c r="M79" s="62"/>
      <c r="N79" s="102"/>
      <c r="O79" s="102"/>
    </row>
    <row r="80" spans="1:16" x14ac:dyDescent="0.3">
      <c r="A80" s="100"/>
      <c r="B80" s="62"/>
      <c r="C80" s="62"/>
      <c r="D80" s="62"/>
      <c r="E80" s="69"/>
      <c r="F80" s="103"/>
      <c r="G80" s="100"/>
      <c r="H80" s="62"/>
      <c r="I80" s="62"/>
      <c r="J80" s="62"/>
      <c r="K80" s="62"/>
      <c r="L80" s="62"/>
      <c r="M80" s="62"/>
      <c r="N80" s="102"/>
      <c r="O80" s="102"/>
    </row>
    <row r="81" spans="1:15" x14ac:dyDescent="0.3">
      <c r="A81" s="100"/>
      <c r="B81" s="67"/>
      <c r="C81" s="67"/>
      <c r="D81" s="67"/>
      <c r="E81" s="69"/>
      <c r="F81" s="69"/>
      <c r="G81" s="100"/>
      <c r="H81" s="101"/>
      <c r="I81" s="101"/>
      <c r="J81" s="101"/>
      <c r="K81" s="101"/>
      <c r="L81" s="62"/>
      <c r="M81" s="62"/>
      <c r="N81" s="102"/>
      <c r="O81" s="102"/>
    </row>
    <row r="82" spans="1:15" x14ac:dyDescent="0.3">
      <c r="A82" s="100"/>
      <c r="B82" s="67"/>
      <c r="C82" s="67"/>
      <c r="D82" s="67"/>
      <c r="E82" s="69"/>
      <c r="F82" s="103"/>
      <c r="G82" s="100"/>
      <c r="H82" s="109"/>
      <c r="I82" s="109"/>
      <c r="J82" s="67"/>
      <c r="K82" s="67"/>
      <c r="L82" s="62"/>
      <c r="M82" s="62"/>
      <c r="N82" s="102"/>
      <c r="O82" s="102"/>
    </row>
    <row r="83" spans="1:15" x14ac:dyDescent="0.3">
      <c r="A83" s="100"/>
      <c r="B83" s="67"/>
      <c r="C83" s="67"/>
      <c r="D83" s="67"/>
      <c r="E83" s="69"/>
      <c r="F83" s="103"/>
      <c r="G83" s="100"/>
      <c r="H83" s="67"/>
      <c r="I83" s="67"/>
      <c r="J83" s="67"/>
      <c r="K83" s="67"/>
      <c r="L83" s="62"/>
      <c r="M83" s="62"/>
      <c r="N83" s="102"/>
      <c r="O83" s="102"/>
    </row>
    <row r="84" spans="1:15" x14ac:dyDescent="0.3">
      <c r="A84" s="100"/>
      <c r="B84" s="67"/>
      <c r="C84" s="67"/>
      <c r="D84" s="67"/>
      <c r="E84" s="69"/>
      <c r="F84" s="69"/>
      <c r="G84" s="100"/>
      <c r="H84" s="67"/>
      <c r="I84" s="67"/>
      <c r="J84" s="67"/>
      <c r="K84" s="67"/>
      <c r="L84" s="62"/>
      <c r="M84" s="62"/>
      <c r="N84" s="102"/>
      <c r="O84" s="102"/>
    </row>
    <row r="85" spans="1:15" x14ac:dyDescent="0.3">
      <c r="A85" s="100"/>
      <c r="B85" s="67"/>
      <c r="C85" s="67"/>
      <c r="D85" s="67"/>
      <c r="E85" s="69"/>
      <c r="F85" s="103"/>
      <c r="G85" s="100"/>
      <c r="H85" s="101"/>
      <c r="I85" s="101"/>
      <c r="J85" s="101"/>
      <c r="K85" s="101"/>
      <c r="L85" s="62"/>
      <c r="M85" s="62"/>
      <c r="N85" s="102"/>
      <c r="O85" s="102"/>
    </row>
    <row r="86" spans="1:15" x14ac:dyDescent="0.3">
      <c r="A86" s="100"/>
      <c r="B86" s="67"/>
      <c r="C86" s="67"/>
      <c r="D86" s="67"/>
      <c r="E86" s="69"/>
      <c r="F86" s="103"/>
      <c r="G86" s="100"/>
      <c r="H86" s="101"/>
      <c r="I86" s="101"/>
      <c r="J86" s="101"/>
      <c r="K86" s="101"/>
      <c r="L86" s="62"/>
      <c r="M86" s="62"/>
      <c r="N86" s="102"/>
      <c r="O86" s="102"/>
    </row>
    <row r="87" spans="1:15" x14ac:dyDescent="0.3">
      <c r="A87" s="100"/>
      <c r="B87" s="67"/>
      <c r="C87" s="67"/>
      <c r="D87" s="67"/>
      <c r="E87" s="69"/>
      <c r="F87" s="69"/>
      <c r="G87" s="100"/>
      <c r="H87" s="67"/>
      <c r="I87" s="67"/>
      <c r="J87" s="67"/>
      <c r="K87" s="67"/>
      <c r="L87" s="62"/>
      <c r="M87" s="62"/>
      <c r="N87" s="102"/>
      <c r="O87" s="102"/>
    </row>
    <row r="88" spans="1:15" x14ac:dyDescent="0.3">
      <c r="A88" s="100"/>
      <c r="B88" s="67"/>
      <c r="C88" s="67"/>
      <c r="D88" s="67"/>
      <c r="E88" s="69"/>
      <c r="F88" s="103"/>
      <c r="G88" s="100"/>
      <c r="H88" s="67"/>
      <c r="I88" s="67"/>
      <c r="J88" s="67"/>
      <c r="K88" s="67"/>
      <c r="L88" s="62"/>
      <c r="M88" s="62"/>
      <c r="N88" s="102"/>
      <c r="O88" s="102"/>
    </row>
    <row r="89" spans="1:15" x14ac:dyDescent="0.3">
      <c r="A89" s="100"/>
      <c r="B89" s="67"/>
      <c r="C89" s="67"/>
      <c r="D89" s="67"/>
      <c r="E89" s="69"/>
      <c r="F89" s="103"/>
      <c r="G89" s="100"/>
      <c r="H89" s="67"/>
      <c r="I89" s="67"/>
      <c r="J89" s="67"/>
      <c r="K89" s="67"/>
      <c r="L89" s="62"/>
      <c r="M89" s="62"/>
      <c r="N89" s="102"/>
      <c r="O89" s="102"/>
    </row>
    <row r="90" spans="1:15" x14ac:dyDescent="0.3">
      <c r="A90" s="34"/>
      <c r="B90" s="34"/>
      <c r="C90" s="34"/>
      <c r="D90" s="34"/>
      <c r="E90" s="110"/>
      <c r="F90" s="111"/>
      <c r="G90" s="112"/>
      <c r="H90" s="113"/>
      <c r="I90" s="113"/>
      <c r="J90" s="113"/>
      <c r="K90" s="113"/>
      <c r="L90" s="34"/>
      <c r="M90" s="34"/>
      <c r="N90" s="114"/>
      <c r="O90" s="114"/>
    </row>
    <row r="91" spans="1:15" x14ac:dyDescent="0.3">
      <c r="A91" s="34"/>
      <c r="B91" s="34"/>
      <c r="C91" s="34"/>
      <c r="D91" s="34"/>
      <c r="E91" s="110"/>
      <c r="F91" s="111"/>
      <c r="G91" s="112"/>
      <c r="H91" s="113"/>
      <c r="I91" s="113"/>
      <c r="J91" s="115"/>
      <c r="K91" s="115"/>
      <c r="L91" s="34"/>
      <c r="M91" s="34"/>
      <c r="N91" s="114"/>
      <c r="O91" s="114"/>
    </row>
    <row r="92" spans="1:15" x14ac:dyDescent="0.3">
      <c r="A92" s="100"/>
      <c r="B92" s="67"/>
      <c r="C92" s="67"/>
      <c r="D92" s="67"/>
      <c r="E92" s="69"/>
      <c r="F92" s="69"/>
      <c r="G92" s="100"/>
      <c r="H92" s="101"/>
      <c r="I92" s="101"/>
      <c r="J92" s="101"/>
      <c r="K92" s="101"/>
      <c r="L92" s="62"/>
      <c r="M92" s="62"/>
      <c r="N92" s="102"/>
      <c r="O92" s="102"/>
    </row>
    <row r="93" spans="1:15" x14ac:dyDescent="0.3">
      <c r="A93" s="100"/>
      <c r="B93" s="67"/>
      <c r="C93" s="67"/>
      <c r="D93" s="67"/>
      <c r="E93" s="69"/>
      <c r="F93" s="103"/>
      <c r="G93" s="100"/>
      <c r="H93" s="67"/>
      <c r="I93" s="67"/>
      <c r="J93" s="67"/>
      <c r="K93" s="67"/>
      <c r="L93" s="62"/>
      <c r="M93" s="62"/>
      <c r="N93" s="102"/>
      <c r="O93" s="102"/>
    </row>
    <row r="94" spans="1:15" x14ac:dyDescent="0.3">
      <c r="A94" s="100"/>
      <c r="B94" s="67"/>
      <c r="C94" s="67"/>
      <c r="D94" s="67"/>
      <c r="E94" s="69"/>
      <c r="F94" s="103"/>
      <c r="G94" s="100"/>
      <c r="H94" s="67"/>
      <c r="I94" s="67"/>
      <c r="J94" s="67"/>
      <c r="K94" s="67"/>
      <c r="L94" s="62"/>
      <c r="M94" s="62"/>
      <c r="N94" s="102"/>
      <c r="O94" s="102"/>
    </row>
    <row r="95" spans="1:15" x14ac:dyDescent="0.3">
      <c r="A95" s="100"/>
      <c r="B95" s="101"/>
      <c r="C95" s="101"/>
      <c r="D95" s="101"/>
      <c r="E95" s="69"/>
      <c r="F95" s="69"/>
      <c r="G95" s="100"/>
      <c r="H95" s="101"/>
      <c r="I95" s="101"/>
      <c r="J95" s="101"/>
      <c r="K95" s="101"/>
      <c r="L95" s="62"/>
      <c r="M95" s="62"/>
      <c r="N95" s="102"/>
      <c r="O95" s="102"/>
    </row>
    <row r="96" spans="1:15" x14ac:dyDescent="0.3">
      <c r="A96" s="100"/>
      <c r="B96" s="62"/>
      <c r="C96" s="62"/>
      <c r="D96" s="62"/>
      <c r="E96" s="69"/>
      <c r="F96" s="103"/>
      <c r="G96" s="100"/>
      <c r="H96" s="101"/>
      <c r="I96" s="101"/>
      <c r="J96" s="101"/>
      <c r="K96" s="101"/>
      <c r="L96" s="62"/>
      <c r="M96" s="62"/>
      <c r="N96" s="102"/>
      <c r="O96" s="102"/>
    </row>
    <row r="97" spans="1:15" x14ac:dyDescent="0.3">
      <c r="A97" s="100"/>
      <c r="B97" s="62"/>
      <c r="C97" s="62"/>
      <c r="D97" s="62"/>
      <c r="E97" s="69"/>
      <c r="F97" s="103"/>
      <c r="G97" s="100"/>
      <c r="H97" s="62"/>
      <c r="I97" s="62"/>
      <c r="J97" s="62"/>
      <c r="K97" s="62"/>
      <c r="L97" s="62"/>
      <c r="M97" s="62"/>
      <c r="N97" s="102"/>
      <c r="O97" s="102"/>
    </row>
    <row r="98" spans="1:15" x14ac:dyDescent="0.3">
      <c r="A98" s="100"/>
      <c r="B98" s="101"/>
      <c r="C98" s="101"/>
      <c r="D98" s="101"/>
      <c r="E98" s="69"/>
      <c r="F98" s="69"/>
      <c r="G98" s="100"/>
      <c r="H98" s="101"/>
      <c r="I98" s="101"/>
      <c r="J98" s="101"/>
      <c r="K98" s="101"/>
      <c r="L98" s="62"/>
      <c r="M98" s="62"/>
      <c r="N98" s="102"/>
      <c r="O98" s="102"/>
    </row>
    <row r="99" spans="1:15" x14ac:dyDescent="0.3">
      <c r="A99" s="100"/>
      <c r="B99" s="62"/>
      <c r="C99" s="62"/>
      <c r="D99" s="62"/>
      <c r="E99" s="69"/>
      <c r="F99" s="103"/>
      <c r="G99" s="100"/>
      <c r="H99" s="108"/>
      <c r="I99" s="108"/>
      <c r="J99" s="62"/>
      <c r="K99" s="62"/>
      <c r="L99" s="62"/>
      <c r="M99" s="62"/>
      <c r="N99" s="102"/>
      <c r="O99" s="102"/>
    </row>
    <row r="100" spans="1:15" x14ac:dyDescent="0.3">
      <c r="A100" s="100"/>
      <c r="B100" s="62"/>
      <c r="C100" s="62"/>
      <c r="D100" s="62"/>
      <c r="E100" s="69"/>
      <c r="F100" s="103"/>
      <c r="G100" s="100"/>
      <c r="H100" s="62"/>
      <c r="I100" s="62"/>
      <c r="J100" s="62"/>
      <c r="K100" s="62"/>
      <c r="L100" s="62"/>
      <c r="M100" s="62"/>
      <c r="N100" s="102"/>
      <c r="O100" s="102"/>
    </row>
    <row r="101" spans="1:15" x14ac:dyDescent="0.3">
      <c r="A101" s="100"/>
      <c r="B101" s="101"/>
      <c r="C101" s="101"/>
      <c r="D101" s="101"/>
      <c r="E101" s="69"/>
      <c r="F101" s="69"/>
      <c r="G101" s="100"/>
      <c r="H101" s="101"/>
      <c r="I101" s="101"/>
      <c r="J101" s="101"/>
      <c r="K101" s="101"/>
      <c r="L101" s="62"/>
      <c r="M101" s="62"/>
      <c r="N101" s="102"/>
      <c r="O101" s="102"/>
    </row>
    <row r="102" spans="1:15" x14ac:dyDescent="0.3">
      <c r="A102" s="100"/>
      <c r="B102" s="62"/>
      <c r="C102" s="62"/>
      <c r="D102" s="62"/>
      <c r="E102" s="69"/>
      <c r="F102" s="103"/>
      <c r="G102" s="100"/>
      <c r="H102" s="108"/>
      <c r="I102" s="108"/>
      <c r="J102" s="62"/>
      <c r="K102" s="62"/>
      <c r="L102" s="62"/>
      <c r="M102" s="62"/>
      <c r="N102" s="102"/>
      <c r="O102" s="102"/>
    </row>
    <row r="103" spans="1:15" x14ac:dyDescent="0.3">
      <c r="A103" s="100"/>
      <c r="B103" s="62"/>
      <c r="C103" s="62"/>
      <c r="D103" s="62"/>
      <c r="E103" s="69"/>
      <c r="F103" s="103"/>
      <c r="G103" s="100"/>
      <c r="H103" s="62"/>
      <c r="I103" s="62"/>
      <c r="J103" s="62"/>
      <c r="K103" s="62"/>
      <c r="L103" s="62"/>
      <c r="M103" s="62"/>
      <c r="N103" s="102"/>
      <c r="O103" s="102"/>
    </row>
    <row r="104" spans="1:15" x14ac:dyDescent="0.3">
      <c r="A104" s="100"/>
      <c r="B104" s="67"/>
      <c r="C104" s="67"/>
      <c r="D104" s="67"/>
      <c r="E104" s="69"/>
      <c r="F104" s="69"/>
      <c r="G104" s="100"/>
      <c r="H104" s="101"/>
      <c r="I104" s="101"/>
      <c r="J104" s="101"/>
      <c r="K104" s="101"/>
      <c r="L104" s="62"/>
      <c r="M104" s="62"/>
      <c r="N104" s="102"/>
      <c r="O104" s="102"/>
    </row>
    <row r="105" spans="1:15" x14ac:dyDescent="0.3">
      <c r="A105" s="100"/>
      <c r="B105" s="67"/>
      <c r="C105" s="67"/>
      <c r="D105" s="67"/>
      <c r="E105" s="69"/>
      <c r="F105" s="103"/>
      <c r="G105" s="100"/>
      <c r="H105" s="101"/>
      <c r="I105" s="101"/>
      <c r="J105" s="101"/>
      <c r="K105" s="101"/>
      <c r="L105" s="62"/>
      <c r="M105" s="62"/>
      <c r="N105" s="102"/>
      <c r="O105" s="102"/>
    </row>
    <row r="106" spans="1:15" x14ac:dyDescent="0.3">
      <c r="A106" s="100"/>
      <c r="B106" s="67"/>
      <c r="C106" s="67"/>
      <c r="D106" s="67"/>
      <c r="E106" s="69"/>
      <c r="F106" s="103"/>
      <c r="G106" s="100"/>
      <c r="H106" s="67"/>
      <c r="I106" s="67"/>
      <c r="J106" s="67"/>
      <c r="K106" s="67"/>
      <c r="L106" s="62"/>
      <c r="M106" s="62"/>
      <c r="N106" s="102"/>
      <c r="O106" s="102"/>
    </row>
    <row r="107" spans="1:15" x14ac:dyDescent="0.3">
      <c r="A107" s="100"/>
      <c r="B107" s="67"/>
      <c r="C107" s="67"/>
      <c r="D107" s="67"/>
      <c r="E107" s="69"/>
      <c r="F107" s="69"/>
      <c r="G107" s="100"/>
      <c r="H107" s="67"/>
      <c r="I107" s="67"/>
      <c r="J107" s="67"/>
      <c r="K107" s="67"/>
      <c r="L107" s="62"/>
      <c r="M107" s="62"/>
      <c r="N107" s="102"/>
      <c r="O107" s="102"/>
    </row>
    <row r="108" spans="1:15" x14ac:dyDescent="0.3">
      <c r="A108" s="100"/>
      <c r="B108" s="67"/>
      <c r="C108" s="67"/>
      <c r="D108" s="67"/>
      <c r="E108" s="69"/>
      <c r="F108" s="103"/>
      <c r="G108" s="100"/>
      <c r="H108" s="101"/>
      <c r="I108" s="101"/>
      <c r="J108" s="101"/>
      <c r="K108" s="101"/>
      <c r="L108" s="62"/>
      <c r="M108" s="62"/>
      <c r="N108" s="102"/>
      <c r="O108" s="102"/>
    </row>
    <row r="109" spans="1:15" x14ac:dyDescent="0.3">
      <c r="A109" s="100"/>
      <c r="B109" s="67"/>
      <c r="C109" s="67"/>
      <c r="D109" s="67"/>
      <c r="E109" s="69"/>
      <c r="F109" s="103"/>
      <c r="G109" s="100"/>
      <c r="H109" s="101"/>
      <c r="I109" s="101"/>
      <c r="J109" s="101"/>
      <c r="K109" s="101"/>
      <c r="L109" s="62"/>
      <c r="M109" s="62"/>
      <c r="N109" s="102"/>
      <c r="O109" s="102"/>
    </row>
    <row r="110" spans="1:15" x14ac:dyDescent="0.3">
      <c r="A110" s="100"/>
      <c r="B110" s="67"/>
      <c r="C110" s="67"/>
      <c r="D110" s="67"/>
      <c r="E110" s="69"/>
      <c r="F110" s="69"/>
      <c r="G110" s="100"/>
      <c r="H110" s="67"/>
      <c r="I110" s="67"/>
      <c r="J110" s="67"/>
      <c r="K110" s="67"/>
      <c r="L110" s="62"/>
      <c r="M110" s="62"/>
      <c r="N110" s="102"/>
      <c r="O110" s="102"/>
    </row>
    <row r="111" spans="1:15" x14ac:dyDescent="0.3">
      <c r="A111" s="100"/>
      <c r="B111" s="67"/>
      <c r="C111" s="67"/>
      <c r="D111" s="67"/>
      <c r="E111" s="69"/>
      <c r="F111" s="103"/>
      <c r="G111" s="100"/>
      <c r="H111" s="67"/>
      <c r="I111" s="67"/>
      <c r="J111" s="67"/>
      <c r="K111" s="67"/>
      <c r="L111" s="62"/>
      <c r="M111" s="62"/>
      <c r="N111" s="102"/>
      <c r="O111" s="102"/>
    </row>
    <row r="112" spans="1:15" x14ac:dyDescent="0.3">
      <c r="A112" s="100"/>
      <c r="B112" s="67"/>
      <c r="C112" s="67"/>
      <c r="D112" s="67"/>
      <c r="E112" s="69"/>
      <c r="F112" s="103"/>
      <c r="G112" s="100"/>
      <c r="H112" s="67"/>
      <c r="I112" s="67"/>
      <c r="J112" s="67"/>
      <c r="K112" s="67"/>
      <c r="L112" s="62"/>
      <c r="M112" s="62"/>
      <c r="N112" s="102"/>
      <c r="O112" s="102"/>
    </row>
    <row r="113" spans="1:15" x14ac:dyDescent="0.3">
      <c r="A113" s="34"/>
      <c r="B113" s="34"/>
      <c r="C113" s="34"/>
      <c r="D113" s="34"/>
      <c r="E113" s="110"/>
      <c r="F113" s="111"/>
      <c r="G113" s="112"/>
      <c r="H113" s="113"/>
      <c r="I113" s="113"/>
      <c r="J113" s="113"/>
      <c r="K113" s="113"/>
      <c r="L113" s="34"/>
      <c r="M113" s="34"/>
      <c r="N113" s="114"/>
      <c r="O113" s="114"/>
    </row>
    <row r="114" spans="1:15" x14ac:dyDescent="0.3">
      <c r="A114" s="34"/>
      <c r="B114" s="34"/>
      <c r="C114" s="34"/>
      <c r="D114" s="34"/>
      <c r="E114" s="110"/>
      <c r="F114" s="111"/>
      <c r="G114" s="112"/>
      <c r="H114" s="113"/>
      <c r="I114" s="113"/>
      <c r="J114" s="115"/>
      <c r="K114" s="115"/>
      <c r="L114" s="34"/>
      <c r="M114" s="34"/>
      <c r="N114" s="114"/>
      <c r="O114" s="114"/>
    </row>
    <row r="115" spans="1:15" x14ac:dyDescent="0.3">
      <c r="A115" s="100"/>
      <c r="B115" s="67"/>
      <c r="C115" s="67"/>
      <c r="D115" s="67"/>
      <c r="E115" s="69"/>
      <c r="F115" s="69"/>
      <c r="G115" s="100"/>
      <c r="H115" s="67"/>
      <c r="I115" s="67"/>
      <c r="J115" s="67"/>
      <c r="K115" s="67"/>
      <c r="L115" s="62"/>
      <c r="M115" s="62"/>
      <c r="N115" s="102"/>
      <c r="O115" s="102"/>
    </row>
    <row r="116" spans="1:15" x14ac:dyDescent="0.3">
      <c r="A116" s="100"/>
      <c r="B116" s="67"/>
      <c r="C116" s="67"/>
      <c r="D116" s="67"/>
      <c r="E116" s="69"/>
      <c r="F116" s="103"/>
      <c r="G116" s="100"/>
      <c r="H116" s="67"/>
      <c r="I116" s="67"/>
      <c r="J116" s="67"/>
      <c r="K116" s="67"/>
      <c r="L116" s="62"/>
      <c r="M116" s="62"/>
      <c r="N116" s="102"/>
      <c r="O116" s="102"/>
    </row>
    <row r="117" spans="1:15" x14ac:dyDescent="0.3">
      <c r="A117" s="100"/>
      <c r="B117" s="67"/>
      <c r="C117" s="67"/>
      <c r="D117" s="67"/>
      <c r="E117" s="69"/>
      <c r="F117" s="103"/>
      <c r="G117" s="100"/>
      <c r="H117" s="67"/>
      <c r="I117" s="67"/>
      <c r="J117" s="67"/>
      <c r="K117" s="67"/>
      <c r="L117" s="62"/>
      <c r="M117" s="62"/>
      <c r="N117" s="102"/>
      <c r="O117" s="102"/>
    </row>
    <row r="118" spans="1:15" x14ac:dyDescent="0.3">
      <c r="A118" s="100"/>
      <c r="B118" s="101"/>
      <c r="C118" s="101"/>
      <c r="D118" s="101"/>
      <c r="E118" s="69"/>
      <c r="F118" s="69"/>
      <c r="G118" s="100"/>
      <c r="H118" s="67"/>
      <c r="I118" s="67"/>
      <c r="J118" s="67"/>
      <c r="K118" s="67"/>
      <c r="L118" s="62"/>
      <c r="M118" s="62"/>
      <c r="N118" s="102"/>
      <c r="O118" s="102"/>
    </row>
    <row r="119" spans="1:15" x14ac:dyDescent="0.3">
      <c r="A119" s="100"/>
      <c r="B119" s="62"/>
      <c r="C119" s="62"/>
      <c r="D119" s="62"/>
      <c r="E119" s="69"/>
      <c r="F119" s="103"/>
      <c r="G119" s="100"/>
      <c r="H119" s="101"/>
      <c r="I119" s="101"/>
      <c r="J119" s="101"/>
      <c r="K119" s="101"/>
      <c r="L119" s="62"/>
      <c r="M119" s="62"/>
      <c r="N119" s="102"/>
      <c r="O119" s="102"/>
    </row>
    <row r="120" spans="1:15" x14ac:dyDescent="0.3">
      <c r="A120" s="100"/>
      <c r="B120" s="62"/>
      <c r="C120" s="62"/>
      <c r="D120" s="62"/>
      <c r="E120" s="69"/>
      <c r="F120" s="103"/>
      <c r="G120" s="100"/>
      <c r="H120" s="62"/>
      <c r="I120" s="62"/>
      <c r="J120" s="62"/>
      <c r="K120" s="62"/>
      <c r="L120" s="62"/>
      <c r="M120" s="62"/>
      <c r="N120" s="102"/>
      <c r="O120" s="102"/>
    </row>
    <row r="121" spans="1:15" x14ac:dyDescent="0.3">
      <c r="A121" s="100"/>
      <c r="B121" s="101"/>
      <c r="C121" s="101"/>
      <c r="D121" s="101"/>
      <c r="E121" s="69"/>
      <c r="F121" s="69"/>
      <c r="G121" s="100"/>
      <c r="H121" s="101"/>
      <c r="I121" s="101"/>
      <c r="J121" s="101"/>
      <c r="K121" s="101"/>
      <c r="L121" s="62"/>
      <c r="M121" s="62"/>
      <c r="N121" s="102"/>
      <c r="O121" s="102"/>
    </row>
    <row r="122" spans="1:15" x14ac:dyDescent="0.3">
      <c r="A122" s="100"/>
      <c r="B122" s="62"/>
      <c r="C122" s="62"/>
      <c r="D122" s="62"/>
      <c r="E122" s="69"/>
      <c r="F122" s="103"/>
      <c r="G122" s="100"/>
      <c r="H122" s="108"/>
      <c r="I122" s="108"/>
      <c r="J122" s="62"/>
      <c r="K122" s="62"/>
      <c r="L122" s="62"/>
      <c r="M122" s="62"/>
      <c r="N122" s="102"/>
      <c r="O122" s="102"/>
    </row>
    <row r="123" spans="1:15" x14ac:dyDescent="0.3">
      <c r="A123" s="100"/>
      <c r="B123" s="62"/>
      <c r="C123" s="62"/>
      <c r="D123" s="62"/>
      <c r="E123" s="69"/>
      <c r="F123" s="103"/>
      <c r="G123" s="100"/>
      <c r="H123" s="62"/>
      <c r="I123" s="62"/>
      <c r="J123" s="62"/>
      <c r="K123" s="62"/>
      <c r="L123" s="62"/>
      <c r="M123" s="62"/>
      <c r="N123" s="102"/>
      <c r="O123" s="102"/>
    </row>
    <row r="124" spans="1:15" x14ac:dyDescent="0.3">
      <c r="A124" s="100"/>
      <c r="B124" s="101"/>
      <c r="C124" s="101"/>
      <c r="D124" s="101"/>
      <c r="E124" s="69"/>
      <c r="F124" s="69"/>
      <c r="G124" s="100"/>
      <c r="H124" s="101"/>
      <c r="I124" s="101"/>
      <c r="J124" s="101"/>
      <c r="K124" s="101"/>
      <c r="L124" s="62"/>
      <c r="M124" s="62"/>
      <c r="N124" s="102"/>
      <c r="O124" s="102"/>
    </row>
    <row r="125" spans="1:15" x14ac:dyDescent="0.3">
      <c r="A125" s="100"/>
      <c r="B125" s="62"/>
      <c r="C125" s="62"/>
      <c r="D125" s="62"/>
      <c r="E125" s="69"/>
      <c r="F125" s="103"/>
      <c r="G125" s="100"/>
      <c r="H125" s="108"/>
      <c r="I125" s="108"/>
      <c r="J125" s="62"/>
      <c r="K125" s="62"/>
      <c r="L125" s="62"/>
      <c r="M125" s="62"/>
      <c r="N125" s="102"/>
      <c r="O125" s="102"/>
    </row>
    <row r="126" spans="1:15" x14ac:dyDescent="0.3">
      <c r="A126" s="100"/>
      <c r="B126" s="62"/>
      <c r="C126" s="62"/>
      <c r="D126" s="62"/>
      <c r="E126" s="69"/>
      <c r="F126" s="103"/>
      <c r="G126" s="100"/>
      <c r="H126" s="62"/>
      <c r="I126" s="62"/>
      <c r="J126" s="62"/>
      <c r="K126" s="62"/>
      <c r="L126" s="62"/>
      <c r="M126" s="62"/>
      <c r="N126" s="102"/>
      <c r="O126" s="102"/>
    </row>
    <row r="127" spans="1:15" x14ac:dyDescent="0.3">
      <c r="A127" s="100"/>
      <c r="B127" s="67"/>
      <c r="C127" s="67"/>
      <c r="D127" s="67"/>
      <c r="E127" s="69"/>
      <c r="F127" s="69"/>
      <c r="G127" s="100"/>
      <c r="H127" s="101"/>
      <c r="I127" s="101"/>
      <c r="J127" s="101"/>
      <c r="K127" s="101"/>
      <c r="L127" s="62"/>
      <c r="M127" s="62"/>
      <c r="N127" s="102"/>
      <c r="O127" s="102"/>
    </row>
    <row r="128" spans="1:15" x14ac:dyDescent="0.3">
      <c r="A128" s="100"/>
      <c r="B128" s="67"/>
      <c r="C128" s="67"/>
      <c r="D128" s="67"/>
      <c r="E128" s="69"/>
      <c r="F128" s="103"/>
      <c r="G128" s="100"/>
      <c r="H128" s="101"/>
      <c r="I128" s="101"/>
      <c r="J128" s="101"/>
      <c r="K128" s="101"/>
      <c r="L128" s="62"/>
      <c r="M128" s="62"/>
      <c r="N128" s="102"/>
      <c r="O128" s="102"/>
    </row>
    <row r="129" spans="1:15" x14ac:dyDescent="0.3">
      <c r="A129" s="100"/>
      <c r="B129" s="67"/>
      <c r="C129" s="67"/>
      <c r="D129" s="67"/>
      <c r="E129" s="69"/>
      <c r="F129" s="103"/>
      <c r="G129" s="100"/>
      <c r="H129" s="67"/>
      <c r="I129" s="67"/>
      <c r="J129" s="67"/>
      <c r="K129" s="67"/>
      <c r="L129" s="62"/>
      <c r="M129" s="62"/>
      <c r="N129" s="102"/>
      <c r="O129" s="102"/>
    </row>
    <row r="130" spans="1:15" x14ac:dyDescent="0.3">
      <c r="A130" s="100"/>
      <c r="B130" s="67"/>
      <c r="C130" s="67"/>
      <c r="D130" s="67"/>
      <c r="E130" s="69"/>
      <c r="F130" s="69"/>
      <c r="G130" s="100"/>
      <c r="H130" s="67"/>
      <c r="I130" s="67"/>
      <c r="J130" s="67"/>
      <c r="K130" s="67"/>
      <c r="L130" s="62"/>
      <c r="M130" s="62"/>
      <c r="N130" s="102"/>
      <c r="O130" s="102"/>
    </row>
    <row r="131" spans="1:15" x14ac:dyDescent="0.3">
      <c r="A131" s="100"/>
      <c r="B131" s="67"/>
      <c r="C131" s="67"/>
      <c r="D131" s="67"/>
      <c r="E131" s="69"/>
      <c r="F131" s="103"/>
      <c r="G131" s="100"/>
      <c r="H131" s="101"/>
      <c r="I131" s="101"/>
      <c r="J131" s="101"/>
      <c r="K131" s="101"/>
      <c r="L131" s="62"/>
      <c r="M131" s="62"/>
      <c r="N131" s="102"/>
      <c r="O131" s="102"/>
    </row>
    <row r="132" spans="1:15" x14ac:dyDescent="0.3">
      <c r="A132" s="100"/>
      <c r="B132" s="67"/>
      <c r="C132" s="67"/>
      <c r="D132" s="67"/>
      <c r="E132" s="69"/>
      <c r="F132" s="103"/>
      <c r="G132" s="100"/>
      <c r="H132" s="101"/>
      <c r="I132" s="101"/>
      <c r="J132" s="101"/>
      <c r="K132" s="101"/>
      <c r="L132" s="62"/>
      <c r="M132" s="62"/>
      <c r="N132" s="102"/>
      <c r="O132" s="102"/>
    </row>
    <row r="133" spans="1:15" x14ac:dyDescent="0.3">
      <c r="A133" s="100"/>
      <c r="B133" s="67"/>
      <c r="C133" s="67"/>
      <c r="D133" s="67"/>
      <c r="E133" s="69"/>
      <c r="F133" s="69"/>
      <c r="G133" s="100"/>
      <c r="H133" s="67"/>
      <c r="I133" s="67"/>
      <c r="J133" s="67"/>
      <c r="K133" s="67"/>
      <c r="L133" s="62"/>
      <c r="M133" s="62"/>
      <c r="N133" s="102"/>
      <c r="O133" s="102"/>
    </row>
    <row r="134" spans="1:15" x14ac:dyDescent="0.3">
      <c r="A134" s="100"/>
      <c r="B134" s="67"/>
      <c r="C134" s="67"/>
      <c r="D134" s="67"/>
      <c r="E134" s="69"/>
      <c r="F134" s="103"/>
      <c r="G134" s="100"/>
      <c r="H134" s="67"/>
      <c r="I134" s="67"/>
      <c r="J134" s="67"/>
      <c r="K134" s="67"/>
      <c r="L134" s="62"/>
      <c r="M134" s="62"/>
      <c r="N134" s="102"/>
      <c r="O134" s="102"/>
    </row>
    <row r="135" spans="1:15" x14ac:dyDescent="0.3">
      <c r="A135" s="100"/>
      <c r="B135" s="67"/>
      <c r="C135" s="67"/>
      <c r="D135" s="67"/>
      <c r="E135" s="69"/>
      <c r="F135" s="103"/>
      <c r="G135" s="100"/>
      <c r="H135" s="67"/>
      <c r="I135" s="67"/>
      <c r="J135" s="67"/>
      <c r="K135" s="67"/>
      <c r="L135" s="62"/>
      <c r="M135" s="62"/>
      <c r="N135" s="102"/>
      <c r="O135" s="102"/>
    </row>
    <row r="136" spans="1:15" x14ac:dyDescent="0.3">
      <c r="A136" s="100"/>
      <c r="B136" s="67"/>
      <c r="C136" s="67"/>
      <c r="D136" s="67"/>
      <c r="E136" s="69"/>
      <c r="F136" s="69"/>
      <c r="G136" s="100"/>
      <c r="H136" s="67"/>
      <c r="I136" s="67"/>
      <c r="J136" s="67"/>
      <c r="K136" s="67"/>
      <c r="L136" s="62"/>
      <c r="M136" s="62"/>
      <c r="N136" s="102"/>
      <c r="O136" s="102"/>
    </row>
    <row r="137" spans="1:15" x14ac:dyDescent="0.3">
      <c r="A137" s="100"/>
      <c r="B137" s="67"/>
      <c r="C137" s="67"/>
      <c r="D137" s="67"/>
      <c r="E137" s="116"/>
      <c r="F137" s="103"/>
      <c r="G137" s="100"/>
      <c r="H137" s="67"/>
      <c r="I137" s="67"/>
      <c r="J137" s="67"/>
      <c r="K137" s="67"/>
      <c r="L137" s="62"/>
      <c r="M137" s="62"/>
      <c r="N137" s="102"/>
      <c r="O137" s="102"/>
    </row>
    <row r="138" spans="1:15" x14ac:dyDescent="0.3">
      <c r="A138" s="100"/>
      <c r="B138" s="67"/>
      <c r="C138" s="67"/>
      <c r="D138" s="67"/>
      <c r="E138" s="69"/>
      <c r="F138" s="103"/>
      <c r="G138" s="100"/>
      <c r="H138" s="67"/>
      <c r="I138" s="67"/>
      <c r="J138" s="67"/>
      <c r="K138" s="67"/>
      <c r="L138" s="62"/>
      <c r="M138" s="62"/>
      <c r="N138" s="102"/>
      <c r="O138" s="102"/>
    </row>
    <row r="139" spans="1:15" x14ac:dyDescent="0.3">
      <c r="A139" s="100"/>
      <c r="B139" s="67"/>
      <c r="C139" s="67"/>
      <c r="D139" s="67"/>
      <c r="E139" s="69"/>
      <c r="F139" s="103"/>
      <c r="G139" s="100"/>
      <c r="H139" s="67"/>
      <c r="I139" s="67"/>
      <c r="J139" s="67"/>
      <c r="K139" s="67"/>
      <c r="L139" s="62"/>
      <c r="M139" s="62"/>
      <c r="N139" s="102"/>
      <c r="O139" s="102"/>
    </row>
    <row r="140" spans="1:15" x14ac:dyDescent="0.3">
      <c r="A140" s="100"/>
      <c r="B140" s="67"/>
      <c r="C140" s="67"/>
      <c r="D140" s="67"/>
      <c r="E140" s="69"/>
      <c r="F140" s="103"/>
      <c r="G140" s="100"/>
      <c r="H140" s="67"/>
      <c r="I140" s="67"/>
      <c r="J140" s="67"/>
      <c r="K140" s="67"/>
      <c r="L140" s="62"/>
      <c r="M140" s="62"/>
      <c r="N140" s="102"/>
      <c r="O140" s="102"/>
    </row>
    <row r="141" spans="1:15" x14ac:dyDescent="0.3">
      <c r="A141" s="100"/>
      <c r="B141" s="67"/>
      <c r="C141" s="67"/>
      <c r="D141" s="67"/>
      <c r="E141" s="69"/>
      <c r="F141" s="103"/>
      <c r="G141" s="100"/>
      <c r="H141" s="67"/>
      <c r="I141" s="67"/>
      <c r="J141" s="67"/>
      <c r="K141" s="67"/>
      <c r="L141" s="62"/>
      <c r="M141" s="62"/>
      <c r="N141" s="102"/>
      <c r="O141" s="102"/>
    </row>
  </sheetData>
  <mergeCells count="592">
    <mergeCell ref="B51:D51"/>
    <mergeCell ref="L51:M51"/>
    <mergeCell ref="N51:O51"/>
    <mergeCell ref="B45:D45"/>
    <mergeCell ref="L45:M45"/>
    <mergeCell ref="N45:O45"/>
    <mergeCell ref="B50:D50"/>
    <mergeCell ref="L50:M50"/>
    <mergeCell ref="N50:O50"/>
    <mergeCell ref="B48:D48"/>
    <mergeCell ref="L48:M48"/>
    <mergeCell ref="B47:D47"/>
    <mergeCell ref="L47:M47"/>
    <mergeCell ref="N47:O47"/>
    <mergeCell ref="L46:M46"/>
    <mergeCell ref="N46:O46"/>
    <mergeCell ref="L49:M49"/>
    <mergeCell ref="N49:O49"/>
    <mergeCell ref="N23:O23"/>
    <mergeCell ref="L30:M30"/>
    <mergeCell ref="B34:D34"/>
    <mergeCell ref="L34:M34"/>
    <mergeCell ref="N34:O34"/>
    <mergeCell ref="B35:D35"/>
    <mergeCell ref="L35:M35"/>
    <mergeCell ref="N35:O35"/>
    <mergeCell ref="B37:D37"/>
    <mergeCell ref="L37:M37"/>
    <mergeCell ref="N37:O37"/>
    <mergeCell ref="B32:D32"/>
    <mergeCell ref="L32:M32"/>
    <mergeCell ref="N32:O32"/>
    <mergeCell ref="B33:D33"/>
    <mergeCell ref="L33:M33"/>
    <mergeCell ref="N33:O33"/>
    <mergeCell ref="H99:I99"/>
    <mergeCell ref="J99:K99"/>
    <mergeCell ref="L99:M99"/>
    <mergeCell ref="N99:O99"/>
    <mergeCell ref="B24:D24"/>
    <mergeCell ref="L24:M24"/>
    <mergeCell ref="N24:O24"/>
    <mergeCell ref="B95:D95"/>
    <mergeCell ref="H95:I95"/>
    <mergeCell ref="J95:K95"/>
    <mergeCell ref="L95:M95"/>
    <mergeCell ref="N95:O95"/>
    <mergeCell ref="B93:D93"/>
    <mergeCell ref="H93:I93"/>
    <mergeCell ref="J93:K93"/>
    <mergeCell ref="L93:M93"/>
    <mergeCell ref="N93:O93"/>
    <mergeCell ref="B94:D94"/>
    <mergeCell ref="B63:D63"/>
    <mergeCell ref="H63:I63"/>
    <mergeCell ref="B39:D39"/>
    <mergeCell ref="H94:I94"/>
    <mergeCell ref="J94:K94"/>
    <mergeCell ref="L94:M94"/>
    <mergeCell ref="N88:O88"/>
    <mergeCell ref="N94:O94"/>
    <mergeCell ref="B92:D92"/>
    <mergeCell ref="H92:I92"/>
    <mergeCell ref="J92:K92"/>
    <mergeCell ref="L92:M92"/>
    <mergeCell ref="N92:O92"/>
    <mergeCell ref="H90:I90"/>
    <mergeCell ref="J90:K90"/>
    <mergeCell ref="H91:I91"/>
    <mergeCell ref="B85:D85"/>
    <mergeCell ref="H85:I85"/>
    <mergeCell ref="J85:K85"/>
    <mergeCell ref="L85:M85"/>
    <mergeCell ref="N85:O85"/>
    <mergeCell ref="B89:D89"/>
    <mergeCell ref="H89:I89"/>
    <mergeCell ref="J89:K89"/>
    <mergeCell ref="L89:M89"/>
    <mergeCell ref="N89:O89"/>
    <mergeCell ref="B86:D86"/>
    <mergeCell ref="H86:I86"/>
    <mergeCell ref="J86:K86"/>
    <mergeCell ref="L86:M86"/>
    <mergeCell ref="N86:O86"/>
    <mergeCell ref="H87:I87"/>
    <mergeCell ref="J87:K87"/>
    <mergeCell ref="H88:I88"/>
    <mergeCell ref="J88:K88"/>
    <mergeCell ref="B87:D87"/>
    <mergeCell ref="L87:M87"/>
    <mergeCell ref="N87:O87"/>
    <mergeCell ref="B88:D88"/>
    <mergeCell ref="L88:M88"/>
    <mergeCell ref="B80:D80"/>
    <mergeCell ref="H80:I80"/>
    <mergeCell ref="J80:K80"/>
    <mergeCell ref="B83:D83"/>
    <mergeCell ref="H83:I83"/>
    <mergeCell ref="J83:K83"/>
    <mergeCell ref="L83:M83"/>
    <mergeCell ref="N83:O83"/>
    <mergeCell ref="B84:D84"/>
    <mergeCell ref="H84:I84"/>
    <mergeCell ref="J84:K84"/>
    <mergeCell ref="L84:M84"/>
    <mergeCell ref="N84:O84"/>
    <mergeCell ref="B81:D81"/>
    <mergeCell ref="H81:I81"/>
    <mergeCell ref="J81:K81"/>
    <mergeCell ref="L81:M81"/>
    <mergeCell ref="N81:O81"/>
    <mergeCell ref="B82:D82"/>
    <mergeCell ref="H82:I82"/>
    <mergeCell ref="J82:K82"/>
    <mergeCell ref="L82:M82"/>
    <mergeCell ref="N82:O82"/>
    <mergeCell ref="L80:M80"/>
    <mergeCell ref="B78:D78"/>
    <mergeCell ref="H78:I78"/>
    <mergeCell ref="J78:K78"/>
    <mergeCell ref="L78:M78"/>
    <mergeCell ref="N78:O78"/>
    <mergeCell ref="H77:I77"/>
    <mergeCell ref="J77:K77"/>
    <mergeCell ref="L77:M77"/>
    <mergeCell ref="N77:O77"/>
    <mergeCell ref="N80:O80"/>
    <mergeCell ref="B79:D79"/>
    <mergeCell ref="H79:I79"/>
    <mergeCell ref="J79:K79"/>
    <mergeCell ref="L79:M79"/>
    <mergeCell ref="N79:O79"/>
    <mergeCell ref="B72:D72"/>
    <mergeCell ref="H72:I72"/>
    <mergeCell ref="J72:K72"/>
    <mergeCell ref="L72:M72"/>
    <mergeCell ref="N72:O72"/>
    <mergeCell ref="B75:D75"/>
    <mergeCell ref="H75:I75"/>
    <mergeCell ref="J75:K75"/>
    <mergeCell ref="L75:M75"/>
    <mergeCell ref="N75:O75"/>
    <mergeCell ref="B74:D74"/>
    <mergeCell ref="L74:M74"/>
    <mergeCell ref="N74:O74"/>
    <mergeCell ref="H73:I73"/>
    <mergeCell ref="J73:K73"/>
    <mergeCell ref="H74:I74"/>
    <mergeCell ref="J74:K74"/>
    <mergeCell ref="B73:D73"/>
    <mergeCell ref="L73:M73"/>
    <mergeCell ref="N73:O73"/>
    <mergeCell ref="J76:K76"/>
    <mergeCell ref="L76:M76"/>
    <mergeCell ref="N76:O76"/>
    <mergeCell ref="B77:D77"/>
    <mergeCell ref="H69:I69"/>
    <mergeCell ref="J67:K67"/>
    <mergeCell ref="B70:D70"/>
    <mergeCell ref="H70:I70"/>
    <mergeCell ref="H67:I67"/>
    <mergeCell ref="H68:I68"/>
    <mergeCell ref="B69:D69"/>
    <mergeCell ref="L69:M69"/>
    <mergeCell ref="N69:O69"/>
    <mergeCell ref="J69:K69"/>
    <mergeCell ref="B76:D76"/>
    <mergeCell ref="H76:I76"/>
    <mergeCell ref="H64:I64"/>
    <mergeCell ref="J64:K64"/>
    <mergeCell ref="L64:M64"/>
    <mergeCell ref="N64:O64"/>
    <mergeCell ref="B65:D65"/>
    <mergeCell ref="B61:D61"/>
    <mergeCell ref="H61:I61"/>
    <mergeCell ref="J61:K61"/>
    <mergeCell ref="L61:M61"/>
    <mergeCell ref="N61:O61"/>
    <mergeCell ref="B62:D62"/>
    <mergeCell ref="H62:I62"/>
    <mergeCell ref="J62:K62"/>
    <mergeCell ref="L62:M62"/>
    <mergeCell ref="N62:O62"/>
    <mergeCell ref="H65:I65"/>
    <mergeCell ref="J65:K65"/>
    <mergeCell ref="L65:M65"/>
    <mergeCell ref="N65:O65"/>
    <mergeCell ref="B58:D58"/>
    <mergeCell ref="H58:I58"/>
    <mergeCell ref="J58:K58"/>
    <mergeCell ref="L58:M58"/>
    <mergeCell ref="N58:O58"/>
    <mergeCell ref="J63:K63"/>
    <mergeCell ref="L63:M63"/>
    <mergeCell ref="N63:O63"/>
    <mergeCell ref="B66:D66"/>
    <mergeCell ref="N59:O59"/>
    <mergeCell ref="B60:D60"/>
    <mergeCell ref="H60:I60"/>
    <mergeCell ref="J60:K60"/>
    <mergeCell ref="L60:M60"/>
    <mergeCell ref="N60:O60"/>
    <mergeCell ref="B59:D59"/>
    <mergeCell ref="H59:I59"/>
    <mergeCell ref="J59:K59"/>
    <mergeCell ref="L59:M59"/>
    <mergeCell ref="H66:I66"/>
    <mergeCell ref="J66:K66"/>
    <mergeCell ref="L66:M66"/>
    <mergeCell ref="N66:O66"/>
    <mergeCell ref="B64:D64"/>
    <mergeCell ref="J56:K56"/>
    <mergeCell ref="L56:M56"/>
    <mergeCell ref="N56:O56"/>
    <mergeCell ref="B54:D54"/>
    <mergeCell ref="H54:I54"/>
    <mergeCell ref="J54:K54"/>
    <mergeCell ref="L54:M54"/>
    <mergeCell ref="B57:D57"/>
    <mergeCell ref="H57:I57"/>
    <mergeCell ref="J57:K57"/>
    <mergeCell ref="L57:M57"/>
    <mergeCell ref="N57:O57"/>
    <mergeCell ref="N25:O25"/>
    <mergeCell ref="B38:D38"/>
    <mergeCell ref="L38:M38"/>
    <mergeCell ref="L39:M39"/>
    <mergeCell ref="N39:O39"/>
    <mergeCell ref="B40:D40"/>
    <mergeCell ref="B46:D46"/>
    <mergeCell ref="N38:O38"/>
    <mergeCell ref="B36:D36"/>
    <mergeCell ref="L36:M36"/>
    <mergeCell ref="N36:O36"/>
    <mergeCell ref="B43:D43"/>
    <mergeCell ref="L43:M43"/>
    <mergeCell ref="N43:O43"/>
    <mergeCell ref="B44:D44"/>
    <mergeCell ref="L44:M44"/>
    <mergeCell ref="N44:O44"/>
    <mergeCell ref="L40:M40"/>
    <mergeCell ref="N40:O40"/>
    <mergeCell ref="L21:M21"/>
    <mergeCell ref="L19:M19"/>
    <mergeCell ref="L20:M20"/>
    <mergeCell ref="B31:D31"/>
    <mergeCell ref="L31:M31"/>
    <mergeCell ref="N31:O31"/>
    <mergeCell ref="B30:D30"/>
    <mergeCell ref="B26:D26"/>
    <mergeCell ref="L26:M26"/>
    <mergeCell ref="N26:O26"/>
    <mergeCell ref="N30:O30"/>
    <mergeCell ref="B27:D27"/>
    <mergeCell ref="L27:M27"/>
    <mergeCell ref="N27:O27"/>
    <mergeCell ref="B28:D28"/>
    <mergeCell ref="L28:M28"/>
    <mergeCell ref="N28:O28"/>
    <mergeCell ref="B29:D29"/>
    <mergeCell ref="L29:M29"/>
    <mergeCell ref="N29:O29"/>
    <mergeCell ref="B23:D23"/>
    <mergeCell ref="L23:M23"/>
    <mergeCell ref="B25:D25"/>
    <mergeCell ref="L25:M25"/>
    <mergeCell ref="B22:D22"/>
    <mergeCell ref="L22:M22"/>
    <mergeCell ref="N22:O22"/>
    <mergeCell ref="L16:M16"/>
    <mergeCell ref="B8:D8"/>
    <mergeCell ref="B9:D9"/>
    <mergeCell ref="B11:D11"/>
    <mergeCell ref="B12:D12"/>
    <mergeCell ref="B10:D10"/>
    <mergeCell ref="B17:D17"/>
    <mergeCell ref="B15:D15"/>
    <mergeCell ref="B13:D13"/>
    <mergeCell ref="B14:D14"/>
    <mergeCell ref="B16:D16"/>
    <mergeCell ref="N17:O17"/>
    <mergeCell ref="L18:M18"/>
    <mergeCell ref="B18:D18"/>
    <mergeCell ref="N18:O18"/>
    <mergeCell ref="N19:O19"/>
    <mergeCell ref="N20:O20"/>
    <mergeCell ref="N21:O21"/>
    <mergeCell ref="B19:D19"/>
    <mergeCell ref="B20:D20"/>
    <mergeCell ref="B21:D21"/>
    <mergeCell ref="A1:O1"/>
    <mergeCell ref="A2:O2"/>
    <mergeCell ref="A3:O3"/>
    <mergeCell ref="A4:A5"/>
    <mergeCell ref="B4:D5"/>
    <mergeCell ref="F4:F5"/>
    <mergeCell ref="G4:G5"/>
    <mergeCell ref="L4:M5"/>
    <mergeCell ref="H4:I4"/>
    <mergeCell ref="J4:K4"/>
    <mergeCell ref="N4:O5"/>
    <mergeCell ref="H100:I100"/>
    <mergeCell ref="J100:K100"/>
    <mergeCell ref="L100:M100"/>
    <mergeCell ref="N100:O100"/>
    <mergeCell ref="N7:O7"/>
    <mergeCell ref="N8:O8"/>
    <mergeCell ref="N9:O9"/>
    <mergeCell ref="N15:O15"/>
    <mergeCell ref="L7:M7"/>
    <mergeCell ref="L8:M8"/>
    <mergeCell ref="L9:M9"/>
    <mergeCell ref="L10:M10"/>
    <mergeCell ref="L11:M11"/>
    <mergeCell ref="L12:M12"/>
    <mergeCell ref="L13:M13"/>
    <mergeCell ref="L14:M14"/>
    <mergeCell ref="L15:M15"/>
    <mergeCell ref="N10:O10"/>
    <mergeCell ref="N11:O11"/>
    <mergeCell ref="N12:O12"/>
    <mergeCell ref="N13:O13"/>
    <mergeCell ref="N14:O14"/>
    <mergeCell ref="N16:O16"/>
    <mergeCell ref="L17:M17"/>
    <mergeCell ref="B99:D99"/>
    <mergeCell ref="J109:K109"/>
    <mergeCell ref="L109:M109"/>
    <mergeCell ref="N109:O109"/>
    <mergeCell ref="B41:D41"/>
    <mergeCell ref="L41:M41"/>
    <mergeCell ref="N41:O41"/>
    <mergeCell ref="B42:D42"/>
    <mergeCell ref="L42:M42"/>
    <mergeCell ref="N42:O42"/>
    <mergeCell ref="N101:O101"/>
    <mergeCell ref="B102:D102"/>
    <mergeCell ref="H102:I102"/>
    <mergeCell ref="J102:K102"/>
    <mergeCell ref="L102:M102"/>
    <mergeCell ref="N102:O102"/>
    <mergeCell ref="H96:I96"/>
    <mergeCell ref="J96:K96"/>
    <mergeCell ref="H97:I97"/>
    <mergeCell ref="J97:K97"/>
    <mergeCell ref="B97:D97"/>
    <mergeCell ref="L97:M97"/>
    <mergeCell ref="N97:O97"/>
    <mergeCell ref="B100:D100"/>
    <mergeCell ref="B110:D110"/>
    <mergeCell ref="H110:I110"/>
    <mergeCell ref="J110:K110"/>
    <mergeCell ref="L110:M110"/>
    <mergeCell ref="N110:O110"/>
    <mergeCell ref="B106:D106"/>
    <mergeCell ref="H106:I106"/>
    <mergeCell ref="J106:K106"/>
    <mergeCell ref="L106:M106"/>
    <mergeCell ref="N106:O106"/>
    <mergeCell ref="B108:D108"/>
    <mergeCell ref="L108:M108"/>
    <mergeCell ref="N108:O108"/>
    <mergeCell ref="B109:D109"/>
    <mergeCell ref="H109:I109"/>
    <mergeCell ref="B117:D117"/>
    <mergeCell ref="H117:I117"/>
    <mergeCell ref="J117:K117"/>
    <mergeCell ref="L117:M117"/>
    <mergeCell ref="N117:O117"/>
    <mergeCell ref="B118:D118"/>
    <mergeCell ref="H118:I118"/>
    <mergeCell ref="J118:K118"/>
    <mergeCell ref="L118:M118"/>
    <mergeCell ref="N118:O118"/>
    <mergeCell ref="B115:D115"/>
    <mergeCell ref="H115:I115"/>
    <mergeCell ref="J115:K115"/>
    <mergeCell ref="L115:M115"/>
    <mergeCell ref="N115:O115"/>
    <mergeCell ref="B116:D116"/>
    <mergeCell ref="H116:I116"/>
    <mergeCell ref="J116:K116"/>
    <mergeCell ref="L116:M116"/>
    <mergeCell ref="N116:O116"/>
    <mergeCell ref="H119:I119"/>
    <mergeCell ref="J119:K119"/>
    <mergeCell ref="H120:I120"/>
    <mergeCell ref="J120:K120"/>
    <mergeCell ref="B119:D119"/>
    <mergeCell ref="L119:M119"/>
    <mergeCell ref="N119:O119"/>
    <mergeCell ref="B120:D120"/>
    <mergeCell ref="L120:M120"/>
    <mergeCell ref="N120:O120"/>
    <mergeCell ref="B121:D121"/>
    <mergeCell ref="H121:I121"/>
    <mergeCell ref="J121:K121"/>
    <mergeCell ref="L121:M121"/>
    <mergeCell ref="N121:O121"/>
    <mergeCell ref="B122:D122"/>
    <mergeCell ref="H122:I122"/>
    <mergeCell ref="J122:K122"/>
    <mergeCell ref="L122:M122"/>
    <mergeCell ref="N122:O122"/>
    <mergeCell ref="B123:D123"/>
    <mergeCell ref="H123:I123"/>
    <mergeCell ref="J123:K123"/>
    <mergeCell ref="L123:M123"/>
    <mergeCell ref="N123:O123"/>
    <mergeCell ref="B124:D124"/>
    <mergeCell ref="H124:I124"/>
    <mergeCell ref="J124:K124"/>
    <mergeCell ref="L124:M124"/>
    <mergeCell ref="N124:O124"/>
    <mergeCell ref="B125:D125"/>
    <mergeCell ref="H125:I125"/>
    <mergeCell ref="J125:K125"/>
    <mergeCell ref="L125:M125"/>
    <mergeCell ref="N125:O125"/>
    <mergeCell ref="B126:D126"/>
    <mergeCell ref="H126:I126"/>
    <mergeCell ref="J126:K126"/>
    <mergeCell ref="L126:M126"/>
    <mergeCell ref="N126:O126"/>
    <mergeCell ref="B127:D127"/>
    <mergeCell ref="H127:I127"/>
    <mergeCell ref="J127:K127"/>
    <mergeCell ref="L127:M127"/>
    <mergeCell ref="N127:O127"/>
    <mergeCell ref="B128:D128"/>
    <mergeCell ref="H128:I128"/>
    <mergeCell ref="J128:K128"/>
    <mergeCell ref="L128:M128"/>
    <mergeCell ref="N128:O128"/>
    <mergeCell ref="B129:D129"/>
    <mergeCell ref="H129:I129"/>
    <mergeCell ref="J129:K129"/>
    <mergeCell ref="L129:M129"/>
    <mergeCell ref="N129:O129"/>
    <mergeCell ref="B130:D130"/>
    <mergeCell ref="H130:I130"/>
    <mergeCell ref="J130:K130"/>
    <mergeCell ref="L130:M130"/>
    <mergeCell ref="N130:O130"/>
    <mergeCell ref="B131:D131"/>
    <mergeCell ref="H131:I131"/>
    <mergeCell ref="J131:K131"/>
    <mergeCell ref="L131:M131"/>
    <mergeCell ref="N131:O131"/>
    <mergeCell ref="B132:D132"/>
    <mergeCell ref="H132:I132"/>
    <mergeCell ref="J132:K132"/>
    <mergeCell ref="L132:M132"/>
    <mergeCell ref="N132:O132"/>
    <mergeCell ref="B133:D133"/>
    <mergeCell ref="H133:I133"/>
    <mergeCell ref="J133:K133"/>
    <mergeCell ref="L133:M133"/>
    <mergeCell ref="N133:O133"/>
    <mergeCell ref="B134:D134"/>
    <mergeCell ref="H134:I134"/>
    <mergeCell ref="J134:K134"/>
    <mergeCell ref="L134:M134"/>
    <mergeCell ref="N134:O134"/>
    <mergeCell ref="J138:K138"/>
    <mergeCell ref="L138:M138"/>
    <mergeCell ref="N138:O138"/>
    <mergeCell ref="B135:D135"/>
    <mergeCell ref="H135:I135"/>
    <mergeCell ref="J135:K135"/>
    <mergeCell ref="L135:M135"/>
    <mergeCell ref="N135:O135"/>
    <mergeCell ref="B136:D136"/>
    <mergeCell ref="H136:I136"/>
    <mergeCell ref="J136:K136"/>
    <mergeCell ref="L136:M136"/>
    <mergeCell ref="N136:O136"/>
    <mergeCell ref="N48:O48"/>
    <mergeCell ref="B49:D49"/>
    <mergeCell ref="B141:D141"/>
    <mergeCell ref="H141:I141"/>
    <mergeCell ref="J141:K141"/>
    <mergeCell ref="L141:M141"/>
    <mergeCell ref="N141:O141"/>
    <mergeCell ref="B139:D139"/>
    <mergeCell ref="H139:I139"/>
    <mergeCell ref="J139:K139"/>
    <mergeCell ref="L139:M139"/>
    <mergeCell ref="N139:O139"/>
    <mergeCell ref="B140:D140"/>
    <mergeCell ref="H140:I140"/>
    <mergeCell ref="J140:K140"/>
    <mergeCell ref="L140:M140"/>
    <mergeCell ref="N140:O140"/>
    <mergeCell ref="B137:D137"/>
    <mergeCell ref="H137:I137"/>
    <mergeCell ref="J137:K137"/>
    <mergeCell ref="L137:M137"/>
    <mergeCell ref="N137:O137"/>
    <mergeCell ref="B138:D138"/>
    <mergeCell ref="H138:I138"/>
    <mergeCell ref="A67:A68"/>
    <mergeCell ref="B67:D68"/>
    <mergeCell ref="F67:F68"/>
    <mergeCell ref="G67:G68"/>
    <mergeCell ref="L67:M68"/>
    <mergeCell ref="N67:O68"/>
    <mergeCell ref="B52:D52"/>
    <mergeCell ref="H52:I52"/>
    <mergeCell ref="J52:K52"/>
    <mergeCell ref="L52:M52"/>
    <mergeCell ref="N52:O52"/>
    <mergeCell ref="B53:D53"/>
    <mergeCell ref="H53:I53"/>
    <mergeCell ref="J53:K53"/>
    <mergeCell ref="L53:M53"/>
    <mergeCell ref="N53:O53"/>
    <mergeCell ref="N54:O54"/>
    <mergeCell ref="B55:D55"/>
    <mergeCell ref="H55:I55"/>
    <mergeCell ref="J55:K55"/>
    <mergeCell ref="L55:M55"/>
    <mergeCell ref="N55:O55"/>
    <mergeCell ref="B56:D56"/>
    <mergeCell ref="H56:I56"/>
    <mergeCell ref="B96:D96"/>
    <mergeCell ref="L96:M96"/>
    <mergeCell ref="N96:O96"/>
    <mergeCell ref="H107:I107"/>
    <mergeCell ref="J107:K107"/>
    <mergeCell ref="H108:I108"/>
    <mergeCell ref="J108:K108"/>
    <mergeCell ref="J70:K70"/>
    <mergeCell ref="L70:M70"/>
    <mergeCell ref="N70:O70"/>
    <mergeCell ref="B71:D71"/>
    <mergeCell ref="H71:I71"/>
    <mergeCell ref="J71:K71"/>
    <mergeCell ref="L71:M71"/>
    <mergeCell ref="N71:O71"/>
    <mergeCell ref="B103:D103"/>
    <mergeCell ref="H103:I103"/>
    <mergeCell ref="J103:K103"/>
    <mergeCell ref="L103:M103"/>
    <mergeCell ref="B98:D98"/>
    <mergeCell ref="H98:I98"/>
    <mergeCell ref="J98:K98"/>
    <mergeCell ref="L98:M98"/>
    <mergeCell ref="N98:O98"/>
    <mergeCell ref="A90:A91"/>
    <mergeCell ref="B90:D91"/>
    <mergeCell ref="F90:F91"/>
    <mergeCell ref="G90:G91"/>
    <mergeCell ref="L90:M91"/>
    <mergeCell ref="N90:O91"/>
    <mergeCell ref="B107:D107"/>
    <mergeCell ref="L107:M107"/>
    <mergeCell ref="N107:O107"/>
    <mergeCell ref="N103:O103"/>
    <mergeCell ref="B104:D104"/>
    <mergeCell ref="H104:I104"/>
    <mergeCell ref="J104:K104"/>
    <mergeCell ref="L104:M104"/>
    <mergeCell ref="N104:O104"/>
    <mergeCell ref="B105:D105"/>
    <mergeCell ref="H105:I105"/>
    <mergeCell ref="J105:K105"/>
    <mergeCell ref="L105:M105"/>
    <mergeCell ref="N105:O105"/>
    <mergeCell ref="B101:D101"/>
    <mergeCell ref="H101:I101"/>
    <mergeCell ref="J101:K101"/>
    <mergeCell ref="L101:M101"/>
    <mergeCell ref="A113:A114"/>
    <mergeCell ref="B113:D114"/>
    <mergeCell ref="F113:F114"/>
    <mergeCell ref="G113:G114"/>
    <mergeCell ref="L113:M114"/>
    <mergeCell ref="N113:O114"/>
    <mergeCell ref="H114:I114"/>
    <mergeCell ref="B111:D111"/>
    <mergeCell ref="H111:I111"/>
    <mergeCell ref="J111:K111"/>
    <mergeCell ref="L111:M111"/>
    <mergeCell ref="N111:O111"/>
    <mergeCell ref="B112:D112"/>
    <mergeCell ref="H112:I112"/>
    <mergeCell ref="J112:K112"/>
    <mergeCell ref="L112:M112"/>
    <mergeCell ref="N112:O112"/>
    <mergeCell ref="H113:I113"/>
    <mergeCell ref="J113:K113"/>
  </mergeCells>
  <pageMargins left="0.7" right="0.7" top="0.75" bottom="0.75" header="0.3" footer="0.3"/>
  <pageSetup scale="56" fitToHeight="0" orientation="landscape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P135"/>
  <sheetViews>
    <sheetView topLeftCell="A22" workbookViewId="0">
      <selection activeCell="E34" sqref="E34"/>
    </sheetView>
  </sheetViews>
  <sheetFormatPr defaultRowHeight="20.25" x14ac:dyDescent="0.3"/>
  <cols>
    <col min="1" max="1" width="5" style="20" customWidth="1"/>
    <col min="2" max="3" width="9" style="20"/>
    <col min="4" max="4" width="17.5" style="20" customWidth="1"/>
    <col min="5" max="5" width="11.375" style="20" customWidth="1"/>
    <col min="6" max="6" width="10.875" style="20" customWidth="1"/>
    <col min="7" max="7" width="11.5" style="20" customWidth="1"/>
    <col min="8" max="8" width="22.5" style="20" customWidth="1"/>
    <col min="9" max="9" width="15.375" style="20" customWidth="1"/>
    <col min="10" max="10" width="19.25" style="20" customWidth="1"/>
    <col min="11" max="11" width="15.25" style="20" customWidth="1"/>
    <col min="12" max="12" width="9" style="20"/>
    <col min="13" max="13" width="14" style="20" customWidth="1"/>
    <col min="14" max="14" width="9" style="20"/>
    <col min="15" max="15" width="16.125" style="20" customWidth="1"/>
    <col min="16" max="16384" width="9" style="20"/>
  </cols>
  <sheetData>
    <row r="1" spans="1:16" x14ac:dyDescent="0.3">
      <c r="A1" s="19" t="s">
        <v>391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</row>
    <row r="2" spans="1:16" x14ac:dyDescent="0.3">
      <c r="A2" s="19" t="s">
        <v>1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</row>
    <row r="3" spans="1:16" x14ac:dyDescent="0.3">
      <c r="A3" s="62" t="s">
        <v>2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</row>
    <row r="4" spans="1:16" ht="24" customHeight="1" x14ac:dyDescent="0.3">
      <c r="A4" s="22" t="s">
        <v>3</v>
      </c>
      <c r="B4" s="23" t="s">
        <v>4</v>
      </c>
      <c r="C4" s="23"/>
      <c r="D4" s="23"/>
      <c r="E4" s="24" t="s">
        <v>5</v>
      </c>
      <c r="F4" s="25" t="s">
        <v>6</v>
      </c>
      <c r="G4" s="26" t="s">
        <v>7</v>
      </c>
      <c r="H4" s="27" t="s">
        <v>8</v>
      </c>
      <c r="I4" s="28"/>
      <c r="J4" s="29" t="s">
        <v>9</v>
      </c>
      <c r="K4" s="27"/>
      <c r="L4" s="30" t="s">
        <v>10</v>
      </c>
      <c r="M4" s="23"/>
      <c r="N4" s="31" t="s">
        <v>11</v>
      </c>
      <c r="O4" s="32"/>
    </row>
    <row r="5" spans="1:16" ht="21.75" customHeight="1" x14ac:dyDescent="0.3">
      <c r="A5" s="33"/>
      <c r="B5" s="34"/>
      <c r="C5" s="34"/>
      <c r="D5" s="34"/>
      <c r="E5" s="35" t="s">
        <v>12</v>
      </c>
      <c r="F5" s="36"/>
      <c r="G5" s="37"/>
      <c r="H5" s="38" t="s">
        <v>13</v>
      </c>
      <c r="I5" s="38" t="s">
        <v>14</v>
      </c>
      <c r="J5" s="38" t="s">
        <v>392</v>
      </c>
      <c r="K5" s="39" t="s">
        <v>15</v>
      </c>
      <c r="L5" s="40"/>
      <c r="M5" s="34"/>
      <c r="N5" s="41"/>
      <c r="O5" s="42"/>
    </row>
    <row r="6" spans="1:16" ht="19.5" customHeight="1" x14ac:dyDescent="0.3">
      <c r="A6" s="43"/>
      <c r="B6" s="44"/>
      <c r="C6" s="44"/>
      <c r="D6" s="44"/>
      <c r="E6" s="45" t="s">
        <v>16</v>
      </c>
      <c r="F6" s="178" t="s">
        <v>16</v>
      </c>
      <c r="G6" s="47"/>
      <c r="H6" s="48"/>
      <c r="I6" s="48" t="s">
        <v>16</v>
      </c>
      <c r="J6" s="49"/>
      <c r="K6" s="48" t="s">
        <v>16</v>
      </c>
      <c r="L6" s="50"/>
      <c r="M6" s="51"/>
      <c r="N6" s="52"/>
      <c r="O6" s="53"/>
    </row>
    <row r="7" spans="1:16" x14ac:dyDescent="0.3">
      <c r="A7" s="54">
        <v>1</v>
      </c>
      <c r="B7" s="84" t="s">
        <v>17</v>
      </c>
      <c r="C7" s="85"/>
      <c r="D7" s="86"/>
      <c r="E7" s="116">
        <v>54000</v>
      </c>
      <c r="F7" s="117">
        <v>54000</v>
      </c>
      <c r="G7" s="87" t="s">
        <v>18</v>
      </c>
      <c r="H7" s="55" t="s">
        <v>19</v>
      </c>
      <c r="I7" s="117">
        <v>54000</v>
      </c>
      <c r="J7" s="55" t="s">
        <v>19</v>
      </c>
      <c r="K7" s="117">
        <v>54000</v>
      </c>
      <c r="L7" s="88" t="s">
        <v>20</v>
      </c>
      <c r="M7" s="93"/>
      <c r="N7" s="90"/>
      <c r="O7" s="91"/>
    </row>
    <row r="8" spans="1:16" x14ac:dyDescent="0.3">
      <c r="A8" s="65"/>
      <c r="B8" s="66"/>
      <c r="C8" s="67"/>
      <c r="D8" s="68"/>
      <c r="E8" s="136"/>
      <c r="F8" s="71"/>
      <c r="G8" s="59"/>
      <c r="H8" s="92"/>
      <c r="I8" s="71"/>
      <c r="J8" s="60"/>
      <c r="K8" s="71"/>
      <c r="L8" s="61" t="s">
        <v>21</v>
      </c>
      <c r="M8" s="72"/>
      <c r="N8" s="63" t="s">
        <v>319</v>
      </c>
      <c r="O8" s="64"/>
    </row>
    <row r="9" spans="1:16" x14ac:dyDescent="0.3">
      <c r="A9" s="73"/>
      <c r="B9" s="74"/>
      <c r="C9" s="75"/>
      <c r="D9" s="76"/>
      <c r="E9" s="137"/>
      <c r="F9" s="81"/>
      <c r="G9" s="79"/>
      <c r="H9" s="80"/>
      <c r="I9" s="81"/>
      <c r="J9" s="80"/>
      <c r="K9" s="81"/>
      <c r="L9" s="82" t="s">
        <v>23</v>
      </c>
      <c r="M9" s="83"/>
      <c r="N9" s="95"/>
      <c r="O9" s="96"/>
    </row>
    <row r="10" spans="1:16" x14ac:dyDescent="0.3">
      <c r="A10" s="54">
        <v>2</v>
      </c>
      <c r="B10" s="84" t="s">
        <v>24</v>
      </c>
      <c r="C10" s="85"/>
      <c r="D10" s="86"/>
      <c r="E10" s="116">
        <v>54000</v>
      </c>
      <c r="F10" s="167">
        <v>54000</v>
      </c>
      <c r="G10" s="87" t="s">
        <v>18</v>
      </c>
      <c r="H10" s="55" t="s">
        <v>25</v>
      </c>
      <c r="I10" s="167">
        <v>54000</v>
      </c>
      <c r="J10" s="55" t="s">
        <v>25</v>
      </c>
      <c r="K10" s="167">
        <v>54000</v>
      </c>
      <c r="L10" s="88" t="s">
        <v>20</v>
      </c>
      <c r="M10" s="93"/>
      <c r="N10" s="90"/>
      <c r="O10" s="91"/>
      <c r="P10" s="20" t="s">
        <v>26</v>
      </c>
    </row>
    <row r="11" spans="1:16" x14ac:dyDescent="0.3">
      <c r="A11" s="65"/>
      <c r="B11" s="66" t="s">
        <v>69</v>
      </c>
      <c r="C11" s="67"/>
      <c r="D11" s="68"/>
      <c r="E11" s="69"/>
      <c r="F11" s="71"/>
      <c r="G11" s="59"/>
      <c r="H11" s="60"/>
      <c r="I11" s="71"/>
      <c r="J11" s="60"/>
      <c r="K11" s="71"/>
      <c r="L11" s="61" t="s">
        <v>21</v>
      </c>
      <c r="M11" s="72"/>
      <c r="N11" s="63" t="s">
        <v>320</v>
      </c>
      <c r="O11" s="64"/>
    </row>
    <row r="12" spans="1:16" x14ac:dyDescent="0.3">
      <c r="A12" s="73"/>
      <c r="B12" s="74"/>
      <c r="C12" s="75"/>
      <c r="D12" s="76"/>
      <c r="E12" s="77"/>
      <c r="F12" s="81"/>
      <c r="G12" s="79"/>
      <c r="H12" s="80"/>
      <c r="I12" s="81"/>
      <c r="J12" s="80"/>
      <c r="K12" s="81"/>
      <c r="L12" s="82" t="s">
        <v>23</v>
      </c>
      <c r="M12" s="83"/>
      <c r="N12" s="95"/>
      <c r="O12" s="96"/>
    </row>
    <row r="13" spans="1:16" x14ac:dyDescent="0.3">
      <c r="A13" s="54">
        <v>3</v>
      </c>
      <c r="B13" s="84" t="s">
        <v>232</v>
      </c>
      <c r="C13" s="85"/>
      <c r="D13" s="86"/>
      <c r="E13" s="116">
        <v>18000</v>
      </c>
      <c r="F13" s="167">
        <v>18000</v>
      </c>
      <c r="G13" s="87" t="s">
        <v>18</v>
      </c>
      <c r="H13" s="55" t="s">
        <v>233</v>
      </c>
      <c r="I13" s="167">
        <v>18000</v>
      </c>
      <c r="J13" s="55" t="s">
        <v>233</v>
      </c>
      <c r="K13" s="167">
        <v>18000</v>
      </c>
      <c r="L13" s="88" t="s">
        <v>20</v>
      </c>
      <c r="M13" s="93"/>
      <c r="N13" s="90"/>
      <c r="O13" s="91"/>
    </row>
    <row r="14" spans="1:16" x14ac:dyDescent="0.3">
      <c r="A14" s="65"/>
      <c r="B14" s="66"/>
      <c r="C14" s="67"/>
      <c r="D14" s="68"/>
      <c r="E14" s="69"/>
      <c r="F14" s="71"/>
      <c r="G14" s="59"/>
      <c r="H14" s="60"/>
      <c r="I14" s="71"/>
      <c r="J14" s="60"/>
      <c r="K14" s="71"/>
      <c r="L14" s="61" t="s">
        <v>21</v>
      </c>
      <c r="M14" s="72"/>
      <c r="N14" s="63" t="s">
        <v>367</v>
      </c>
      <c r="O14" s="64"/>
    </row>
    <row r="15" spans="1:16" x14ac:dyDescent="0.3">
      <c r="A15" s="73"/>
      <c r="B15" s="74"/>
      <c r="C15" s="75"/>
      <c r="D15" s="76"/>
      <c r="E15" s="77"/>
      <c r="F15" s="81"/>
      <c r="G15" s="79"/>
      <c r="H15" s="80"/>
      <c r="I15" s="81"/>
      <c r="J15" s="80"/>
      <c r="K15" s="81"/>
      <c r="L15" s="82" t="s">
        <v>23</v>
      </c>
      <c r="M15" s="83"/>
      <c r="N15" s="95"/>
      <c r="O15" s="96"/>
    </row>
    <row r="16" spans="1:16" x14ac:dyDescent="0.3">
      <c r="A16" s="54">
        <v>4</v>
      </c>
      <c r="B16" s="84" t="s">
        <v>29</v>
      </c>
      <c r="C16" s="85"/>
      <c r="D16" s="86"/>
      <c r="E16" s="116">
        <v>54000</v>
      </c>
      <c r="F16" s="167">
        <v>54000</v>
      </c>
      <c r="G16" s="87" t="s">
        <v>18</v>
      </c>
      <c r="H16" s="55" t="s">
        <v>30</v>
      </c>
      <c r="I16" s="167">
        <v>54000</v>
      </c>
      <c r="J16" s="55" t="s">
        <v>30</v>
      </c>
      <c r="K16" s="167">
        <v>54000</v>
      </c>
      <c r="L16" s="88" t="s">
        <v>20</v>
      </c>
      <c r="M16" s="93"/>
      <c r="N16" s="90"/>
      <c r="O16" s="91"/>
    </row>
    <row r="17" spans="1:15" x14ac:dyDescent="0.3">
      <c r="A17" s="65"/>
      <c r="B17" s="66"/>
      <c r="C17" s="67"/>
      <c r="D17" s="68"/>
      <c r="E17" s="69"/>
      <c r="F17" s="71"/>
      <c r="G17" s="59"/>
      <c r="H17" s="60"/>
      <c r="I17" s="71"/>
      <c r="J17" s="60"/>
      <c r="K17" s="71"/>
      <c r="L17" s="61" t="s">
        <v>21</v>
      </c>
      <c r="M17" s="72"/>
      <c r="N17" s="63" t="s">
        <v>324</v>
      </c>
      <c r="O17" s="64"/>
    </row>
    <row r="18" spans="1:15" x14ac:dyDescent="0.3">
      <c r="A18" s="73"/>
      <c r="B18" s="74"/>
      <c r="C18" s="75"/>
      <c r="D18" s="76"/>
      <c r="E18" s="77"/>
      <c r="F18" s="81"/>
      <c r="G18" s="79"/>
      <c r="H18" s="80"/>
      <c r="I18" s="81"/>
      <c r="J18" s="80"/>
      <c r="K18" s="81"/>
      <c r="L18" s="82" t="s">
        <v>23</v>
      </c>
      <c r="M18" s="83"/>
      <c r="N18" s="95"/>
      <c r="O18" s="96"/>
    </row>
    <row r="19" spans="1:15" x14ac:dyDescent="0.3">
      <c r="A19" s="54">
        <v>5</v>
      </c>
      <c r="B19" s="84" t="s">
        <v>32</v>
      </c>
      <c r="C19" s="85"/>
      <c r="D19" s="86"/>
      <c r="E19" s="116">
        <v>54000</v>
      </c>
      <c r="F19" s="167">
        <v>54000</v>
      </c>
      <c r="G19" s="87" t="s">
        <v>18</v>
      </c>
      <c r="H19" s="55" t="s">
        <v>33</v>
      </c>
      <c r="I19" s="167">
        <v>54000</v>
      </c>
      <c r="J19" s="55" t="s">
        <v>33</v>
      </c>
      <c r="K19" s="167">
        <v>54000</v>
      </c>
      <c r="L19" s="88" t="s">
        <v>20</v>
      </c>
      <c r="M19" s="93"/>
      <c r="N19" s="90"/>
      <c r="O19" s="91"/>
    </row>
    <row r="20" spans="1:15" x14ac:dyDescent="0.3">
      <c r="A20" s="65"/>
      <c r="B20" s="66"/>
      <c r="C20" s="67"/>
      <c r="D20" s="68"/>
      <c r="E20" s="69"/>
      <c r="F20" s="71"/>
      <c r="G20" s="59"/>
      <c r="H20" s="60"/>
      <c r="I20" s="71"/>
      <c r="J20" s="60"/>
      <c r="K20" s="71"/>
      <c r="L20" s="61" t="s">
        <v>21</v>
      </c>
      <c r="M20" s="72"/>
      <c r="N20" s="63" t="s">
        <v>326</v>
      </c>
      <c r="O20" s="64"/>
    </row>
    <row r="21" spans="1:15" x14ac:dyDescent="0.3">
      <c r="A21" s="94"/>
      <c r="B21" s="74"/>
      <c r="C21" s="75"/>
      <c r="D21" s="76"/>
      <c r="E21" s="77"/>
      <c r="F21" s="81"/>
      <c r="G21" s="79"/>
      <c r="H21" s="80"/>
      <c r="I21" s="81"/>
      <c r="J21" s="80"/>
      <c r="K21" s="81"/>
      <c r="L21" s="82" t="s">
        <v>23</v>
      </c>
      <c r="M21" s="83"/>
      <c r="N21" s="95"/>
      <c r="O21" s="96"/>
    </row>
    <row r="22" spans="1:15" x14ac:dyDescent="0.3">
      <c r="A22" s="54">
        <v>6</v>
      </c>
      <c r="B22" s="84" t="s">
        <v>163</v>
      </c>
      <c r="C22" s="85"/>
      <c r="D22" s="86"/>
      <c r="E22" s="116">
        <v>53100</v>
      </c>
      <c r="F22" s="167">
        <v>53100</v>
      </c>
      <c r="G22" s="87" t="s">
        <v>18</v>
      </c>
      <c r="H22" s="55" t="s">
        <v>164</v>
      </c>
      <c r="I22" s="167">
        <v>53100</v>
      </c>
      <c r="J22" s="55" t="s">
        <v>164</v>
      </c>
      <c r="K22" s="167">
        <v>53100</v>
      </c>
      <c r="L22" s="88" t="s">
        <v>20</v>
      </c>
      <c r="M22" s="93"/>
      <c r="N22" s="90"/>
      <c r="O22" s="91"/>
    </row>
    <row r="23" spans="1:15" x14ac:dyDescent="0.3">
      <c r="A23" s="65"/>
      <c r="B23" s="66"/>
      <c r="C23" s="67"/>
      <c r="D23" s="68"/>
      <c r="E23" s="69"/>
      <c r="F23" s="71"/>
      <c r="G23" s="59"/>
      <c r="H23" s="60"/>
      <c r="I23" s="71"/>
      <c r="J23" s="60"/>
      <c r="K23" s="71"/>
      <c r="L23" s="61" t="s">
        <v>21</v>
      </c>
      <c r="M23" s="72"/>
      <c r="N23" s="63" t="s">
        <v>327</v>
      </c>
      <c r="O23" s="64"/>
    </row>
    <row r="24" spans="1:15" x14ac:dyDescent="0.3">
      <c r="A24" s="73"/>
      <c r="B24" s="74"/>
      <c r="C24" s="75"/>
      <c r="D24" s="76"/>
      <c r="E24" s="77"/>
      <c r="F24" s="81"/>
      <c r="G24" s="79"/>
      <c r="H24" s="80"/>
      <c r="I24" s="81"/>
      <c r="J24" s="80"/>
      <c r="K24" s="81"/>
      <c r="L24" s="82" t="s">
        <v>23</v>
      </c>
      <c r="M24" s="83"/>
      <c r="N24" s="95"/>
      <c r="O24" s="96"/>
    </row>
    <row r="25" spans="1:15" x14ac:dyDescent="0.3">
      <c r="A25" s="54">
        <v>7</v>
      </c>
      <c r="B25" s="84" t="s">
        <v>24</v>
      </c>
      <c r="C25" s="85"/>
      <c r="D25" s="86"/>
      <c r="E25" s="116">
        <v>54000</v>
      </c>
      <c r="F25" s="117">
        <v>54000</v>
      </c>
      <c r="G25" s="87" t="s">
        <v>18</v>
      </c>
      <c r="H25" s="55" t="s">
        <v>321</v>
      </c>
      <c r="I25" s="117">
        <v>54000</v>
      </c>
      <c r="J25" s="55" t="s">
        <v>321</v>
      </c>
      <c r="K25" s="117">
        <v>54000</v>
      </c>
      <c r="L25" s="88" t="s">
        <v>20</v>
      </c>
      <c r="M25" s="93"/>
      <c r="N25" s="90"/>
      <c r="O25" s="91"/>
    </row>
    <row r="26" spans="1:15" x14ac:dyDescent="0.3">
      <c r="A26" s="65"/>
      <c r="B26" s="66" t="s">
        <v>69</v>
      </c>
      <c r="C26" s="67"/>
      <c r="D26" s="68"/>
      <c r="E26" s="69"/>
      <c r="F26" s="71"/>
      <c r="G26" s="59"/>
      <c r="H26" s="60"/>
      <c r="I26" s="71"/>
      <c r="J26" s="60"/>
      <c r="K26" s="71"/>
      <c r="L26" s="61" t="s">
        <v>21</v>
      </c>
      <c r="M26" s="72"/>
      <c r="N26" s="63" t="s">
        <v>322</v>
      </c>
      <c r="O26" s="64"/>
    </row>
    <row r="27" spans="1:15" x14ac:dyDescent="0.3">
      <c r="A27" s="73"/>
      <c r="B27" s="74"/>
      <c r="C27" s="75"/>
      <c r="D27" s="76"/>
      <c r="E27" s="77"/>
      <c r="F27" s="81"/>
      <c r="G27" s="79"/>
      <c r="H27" s="80"/>
      <c r="I27" s="81"/>
      <c r="J27" s="80"/>
      <c r="K27" s="81"/>
      <c r="L27" s="82" t="s">
        <v>23</v>
      </c>
      <c r="M27" s="83"/>
      <c r="N27" s="95"/>
      <c r="O27" s="96"/>
    </row>
    <row r="28" spans="1:15" x14ac:dyDescent="0.3">
      <c r="A28" s="54">
        <v>8</v>
      </c>
      <c r="B28" s="84" t="s">
        <v>280</v>
      </c>
      <c r="C28" s="85"/>
      <c r="D28" s="86"/>
      <c r="E28" s="116">
        <v>60300</v>
      </c>
      <c r="F28" s="167">
        <v>60300</v>
      </c>
      <c r="G28" s="87" t="s">
        <v>18</v>
      </c>
      <c r="H28" s="55" t="s">
        <v>325</v>
      </c>
      <c r="I28" s="167">
        <v>60300</v>
      </c>
      <c r="J28" s="55" t="s">
        <v>281</v>
      </c>
      <c r="K28" s="167">
        <v>60300</v>
      </c>
      <c r="L28" s="88" t="s">
        <v>20</v>
      </c>
      <c r="M28" s="93"/>
      <c r="N28" s="90"/>
      <c r="O28" s="91"/>
    </row>
    <row r="29" spans="1:15" x14ac:dyDescent="0.3">
      <c r="A29" s="65"/>
      <c r="B29" s="66"/>
      <c r="C29" s="67"/>
      <c r="D29" s="68"/>
      <c r="E29" s="69"/>
      <c r="F29" s="71"/>
      <c r="G29" s="59"/>
      <c r="H29" s="60"/>
      <c r="I29" s="71"/>
      <c r="J29" s="60"/>
      <c r="K29" s="71"/>
      <c r="L29" s="61" t="s">
        <v>21</v>
      </c>
      <c r="M29" s="72"/>
      <c r="N29" s="63" t="s">
        <v>282</v>
      </c>
      <c r="O29" s="64"/>
    </row>
    <row r="30" spans="1:15" x14ac:dyDescent="0.3">
      <c r="A30" s="73"/>
      <c r="B30" s="74"/>
      <c r="C30" s="75"/>
      <c r="D30" s="76"/>
      <c r="E30" s="77"/>
      <c r="F30" s="81"/>
      <c r="G30" s="79"/>
      <c r="H30" s="80"/>
      <c r="I30" s="81"/>
      <c r="J30" s="80"/>
      <c r="K30" s="81"/>
      <c r="L30" s="82" t="s">
        <v>23</v>
      </c>
      <c r="M30" s="83"/>
      <c r="N30" s="95"/>
      <c r="O30" s="96"/>
    </row>
    <row r="31" spans="1:15" x14ac:dyDescent="0.3">
      <c r="A31" s="54">
        <v>9</v>
      </c>
      <c r="B31" s="97" t="s">
        <v>111</v>
      </c>
      <c r="C31" s="98"/>
      <c r="D31" s="99"/>
      <c r="E31" s="116">
        <v>54000</v>
      </c>
      <c r="F31" s="167">
        <v>54000</v>
      </c>
      <c r="G31" s="87" t="s">
        <v>18</v>
      </c>
      <c r="H31" s="55" t="s">
        <v>112</v>
      </c>
      <c r="I31" s="167">
        <v>54000</v>
      </c>
      <c r="J31" s="55" t="s">
        <v>112</v>
      </c>
      <c r="K31" s="167">
        <v>54000</v>
      </c>
      <c r="L31" s="88" t="s">
        <v>20</v>
      </c>
      <c r="M31" s="89"/>
      <c r="N31" s="90"/>
      <c r="O31" s="91"/>
    </row>
    <row r="32" spans="1:15" x14ac:dyDescent="0.3">
      <c r="A32" s="65"/>
      <c r="B32" s="66"/>
      <c r="C32" s="67"/>
      <c r="D32" s="68"/>
      <c r="E32" s="69"/>
      <c r="F32" s="71"/>
      <c r="G32" s="59"/>
      <c r="H32" s="60"/>
      <c r="I32" s="71"/>
      <c r="J32" s="60"/>
      <c r="K32" s="71"/>
      <c r="L32" s="61" t="s">
        <v>21</v>
      </c>
      <c r="M32" s="72"/>
      <c r="N32" s="63" t="s">
        <v>323</v>
      </c>
      <c r="O32" s="64"/>
    </row>
    <row r="33" spans="1:15" x14ac:dyDescent="0.3">
      <c r="A33" s="73"/>
      <c r="B33" s="74"/>
      <c r="C33" s="75"/>
      <c r="D33" s="76"/>
      <c r="E33" s="77"/>
      <c r="F33" s="81"/>
      <c r="G33" s="79"/>
      <c r="H33" s="80"/>
      <c r="I33" s="81"/>
      <c r="J33" s="80"/>
      <c r="K33" s="81"/>
      <c r="L33" s="82" t="s">
        <v>23</v>
      </c>
      <c r="M33" s="83"/>
      <c r="N33" s="63"/>
      <c r="O33" s="64"/>
    </row>
    <row r="34" spans="1:15" x14ac:dyDescent="0.3">
      <c r="A34" s="54">
        <v>10</v>
      </c>
      <c r="B34" s="84" t="s">
        <v>393</v>
      </c>
      <c r="C34" s="85"/>
      <c r="D34" s="86"/>
      <c r="E34" s="180">
        <v>179000</v>
      </c>
      <c r="F34" s="180">
        <v>179552.23</v>
      </c>
      <c r="G34" s="87" t="s">
        <v>18</v>
      </c>
      <c r="H34" s="55" t="s">
        <v>248</v>
      </c>
      <c r="I34" s="117">
        <v>179000</v>
      </c>
      <c r="J34" s="55" t="s">
        <v>248</v>
      </c>
      <c r="K34" s="117">
        <v>179000</v>
      </c>
      <c r="L34" s="88" t="s">
        <v>20</v>
      </c>
      <c r="M34" s="93"/>
      <c r="N34" s="90"/>
      <c r="O34" s="91"/>
    </row>
    <row r="35" spans="1:15" x14ac:dyDescent="0.3">
      <c r="A35" s="65"/>
      <c r="B35" s="66"/>
      <c r="C35" s="67"/>
      <c r="D35" s="68"/>
      <c r="E35" s="69"/>
      <c r="F35" s="70"/>
      <c r="G35" s="59"/>
      <c r="H35" s="60"/>
      <c r="I35" s="71"/>
      <c r="J35" s="60"/>
      <c r="K35" s="71"/>
      <c r="L35" s="61" t="s">
        <v>21</v>
      </c>
      <c r="M35" s="72"/>
      <c r="N35" s="63" t="s">
        <v>394</v>
      </c>
      <c r="O35" s="64"/>
    </row>
    <row r="36" spans="1:15" x14ac:dyDescent="0.3">
      <c r="A36" s="73"/>
      <c r="B36" s="74"/>
      <c r="C36" s="75"/>
      <c r="D36" s="76"/>
      <c r="E36" s="77"/>
      <c r="F36" s="78"/>
      <c r="G36" s="79"/>
      <c r="H36" s="80"/>
      <c r="I36" s="81"/>
      <c r="J36" s="80"/>
      <c r="K36" s="81"/>
      <c r="L36" s="82" t="s">
        <v>23</v>
      </c>
      <c r="M36" s="83"/>
      <c r="N36" s="95"/>
      <c r="O36" s="96"/>
    </row>
    <row r="37" spans="1:15" x14ac:dyDescent="0.3">
      <c r="A37" s="54">
        <v>11</v>
      </c>
      <c r="B37" s="84" t="s">
        <v>395</v>
      </c>
      <c r="C37" s="85"/>
      <c r="D37" s="86"/>
      <c r="E37" s="117">
        <v>96500</v>
      </c>
      <c r="F37" s="117">
        <v>97257.46</v>
      </c>
      <c r="G37" s="87" t="s">
        <v>18</v>
      </c>
      <c r="H37" s="55" t="s">
        <v>248</v>
      </c>
      <c r="I37" s="117">
        <v>96500</v>
      </c>
      <c r="J37" s="55" t="s">
        <v>248</v>
      </c>
      <c r="K37" s="117">
        <v>96500</v>
      </c>
      <c r="L37" s="88" t="s">
        <v>20</v>
      </c>
      <c r="M37" s="93"/>
      <c r="N37" s="90"/>
      <c r="O37" s="91"/>
    </row>
    <row r="38" spans="1:15" x14ac:dyDescent="0.3">
      <c r="A38" s="65"/>
      <c r="B38" s="66"/>
      <c r="C38" s="67"/>
      <c r="D38" s="68"/>
      <c r="E38" s="69"/>
      <c r="F38" s="70"/>
      <c r="G38" s="59"/>
      <c r="H38" s="60"/>
      <c r="I38" s="71"/>
      <c r="J38" s="60"/>
      <c r="K38" s="71"/>
      <c r="L38" s="61" t="s">
        <v>21</v>
      </c>
      <c r="M38" s="72"/>
      <c r="N38" s="63" t="s">
        <v>396</v>
      </c>
      <c r="O38" s="64"/>
    </row>
    <row r="39" spans="1:15" x14ac:dyDescent="0.3">
      <c r="A39" s="73"/>
      <c r="B39" s="74"/>
      <c r="C39" s="75"/>
      <c r="D39" s="76"/>
      <c r="E39" s="77"/>
      <c r="F39" s="78"/>
      <c r="G39" s="79"/>
      <c r="H39" s="80"/>
      <c r="I39" s="81"/>
      <c r="J39" s="80"/>
      <c r="K39" s="81"/>
      <c r="L39" s="82" t="s">
        <v>23</v>
      </c>
      <c r="M39" s="83"/>
      <c r="N39" s="95"/>
      <c r="O39" s="96"/>
    </row>
    <row r="40" spans="1:15" x14ac:dyDescent="0.3">
      <c r="A40" s="54">
        <v>12</v>
      </c>
      <c r="B40" s="84" t="s">
        <v>108</v>
      </c>
      <c r="C40" s="85"/>
      <c r="D40" s="86"/>
      <c r="E40" s="58">
        <v>24751</v>
      </c>
      <c r="F40" s="58">
        <v>24751</v>
      </c>
      <c r="G40" s="87" t="s">
        <v>18</v>
      </c>
      <c r="H40" s="55" t="s">
        <v>152</v>
      </c>
      <c r="I40" s="58">
        <v>24751</v>
      </c>
      <c r="J40" s="55" t="s">
        <v>152</v>
      </c>
      <c r="K40" s="58">
        <v>24751</v>
      </c>
      <c r="L40" s="88" t="s">
        <v>20</v>
      </c>
      <c r="M40" s="93"/>
      <c r="N40" s="90"/>
      <c r="O40" s="91"/>
    </row>
    <row r="41" spans="1:15" x14ac:dyDescent="0.3">
      <c r="A41" s="65"/>
      <c r="B41" s="66"/>
      <c r="C41" s="67"/>
      <c r="D41" s="68"/>
      <c r="E41" s="69"/>
      <c r="F41" s="70"/>
      <c r="G41" s="59"/>
      <c r="H41" s="60"/>
      <c r="I41" s="71"/>
      <c r="J41" s="60"/>
      <c r="K41" s="71"/>
      <c r="L41" s="61" t="s">
        <v>21</v>
      </c>
      <c r="M41" s="72"/>
      <c r="N41" s="63" t="s">
        <v>397</v>
      </c>
      <c r="O41" s="64"/>
    </row>
    <row r="42" spans="1:15" x14ac:dyDescent="0.3">
      <c r="A42" s="73"/>
      <c r="B42" s="74"/>
      <c r="C42" s="75"/>
      <c r="D42" s="76"/>
      <c r="E42" s="77"/>
      <c r="F42" s="78"/>
      <c r="G42" s="79"/>
      <c r="H42" s="80"/>
      <c r="I42" s="81"/>
      <c r="J42" s="80"/>
      <c r="K42" s="81"/>
      <c r="L42" s="82" t="s">
        <v>23</v>
      </c>
      <c r="M42" s="83"/>
      <c r="N42" s="95"/>
      <c r="O42" s="96"/>
    </row>
    <row r="43" spans="1:15" x14ac:dyDescent="0.3">
      <c r="A43" s="54">
        <v>13</v>
      </c>
      <c r="B43" s="84" t="s">
        <v>398</v>
      </c>
      <c r="C43" s="85"/>
      <c r="D43" s="86"/>
      <c r="E43" s="58">
        <v>15000</v>
      </c>
      <c r="F43" s="58">
        <v>15000</v>
      </c>
      <c r="G43" s="54" t="s">
        <v>18</v>
      </c>
      <c r="H43" s="55" t="s">
        <v>399</v>
      </c>
      <c r="I43" s="58">
        <v>15000</v>
      </c>
      <c r="J43" s="55" t="s">
        <v>399</v>
      </c>
      <c r="K43" s="58">
        <v>15000</v>
      </c>
      <c r="L43" s="88" t="s">
        <v>20</v>
      </c>
      <c r="M43" s="93"/>
      <c r="N43" s="90"/>
      <c r="O43" s="91"/>
    </row>
    <row r="44" spans="1:15" x14ac:dyDescent="0.3">
      <c r="A44" s="65"/>
      <c r="B44" s="66"/>
      <c r="C44" s="67"/>
      <c r="D44" s="68"/>
      <c r="E44" s="71"/>
      <c r="F44" s="70"/>
      <c r="G44" s="65"/>
      <c r="H44" s="60"/>
      <c r="I44" s="71"/>
      <c r="J44" s="60"/>
      <c r="K44" s="71"/>
      <c r="L44" s="61" t="s">
        <v>21</v>
      </c>
      <c r="M44" s="72"/>
      <c r="N44" s="63" t="s">
        <v>400</v>
      </c>
      <c r="O44" s="64"/>
    </row>
    <row r="45" spans="1:15" x14ac:dyDescent="0.3">
      <c r="A45" s="73"/>
      <c r="B45" s="74"/>
      <c r="C45" s="75"/>
      <c r="D45" s="76"/>
      <c r="E45" s="81"/>
      <c r="F45" s="78"/>
      <c r="G45" s="73"/>
      <c r="H45" s="80"/>
      <c r="I45" s="81"/>
      <c r="J45" s="80"/>
      <c r="K45" s="81"/>
      <c r="L45" s="82" t="s">
        <v>23</v>
      </c>
      <c r="M45" s="83"/>
      <c r="N45" s="95"/>
      <c r="O45" s="96"/>
    </row>
    <row r="46" spans="1:15" x14ac:dyDescent="0.3">
      <c r="A46" s="54">
        <v>14</v>
      </c>
      <c r="B46" s="84" t="s">
        <v>168</v>
      </c>
      <c r="C46" s="85"/>
      <c r="D46" s="86"/>
      <c r="E46" s="117">
        <v>439.52</v>
      </c>
      <c r="F46" s="117">
        <v>439.52</v>
      </c>
      <c r="G46" s="87" t="s">
        <v>18</v>
      </c>
      <c r="H46" s="55" t="s">
        <v>169</v>
      </c>
      <c r="I46" s="117">
        <v>439.52</v>
      </c>
      <c r="J46" s="55" t="s">
        <v>169</v>
      </c>
      <c r="K46" s="117">
        <v>439.52</v>
      </c>
      <c r="L46" s="88" t="s">
        <v>20</v>
      </c>
      <c r="M46" s="93"/>
      <c r="N46" s="90"/>
      <c r="O46" s="91"/>
    </row>
    <row r="47" spans="1:15" x14ac:dyDescent="0.3">
      <c r="A47" s="65"/>
      <c r="B47" s="66"/>
      <c r="C47" s="67"/>
      <c r="D47" s="68"/>
      <c r="E47" s="69"/>
      <c r="F47" s="70"/>
      <c r="G47" s="59"/>
      <c r="H47" s="60"/>
      <c r="I47" s="71"/>
      <c r="J47" s="60"/>
      <c r="K47" s="71"/>
      <c r="L47" s="61" t="s">
        <v>21</v>
      </c>
      <c r="M47" s="72"/>
      <c r="N47" s="63" t="s">
        <v>116</v>
      </c>
      <c r="O47" s="64"/>
    </row>
    <row r="48" spans="1:15" x14ac:dyDescent="0.3">
      <c r="A48" s="73"/>
      <c r="B48" s="74"/>
      <c r="C48" s="75"/>
      <c r="D48" s="76"/>
      <c r="E48" s="77"/>
      <c r="F48" s="78"/>
      <c r="G48" s="79"/>
      <c r="H48" s="80"/>
      <c r="I48" s="81"/>
      <c r="J48" s="80"/>
      <c r="K48" s="81"/>
      <c r="L48" s="82" t="s">
        <v>23</v>
      </c>
      <c r="M48" s="83"/>
      <c r="N48" s="95"/>
      <c r="O48" s="96"/>
    </row>
    <row r="49" spans="1:16" x14ac:dyDescent="0.3">
      <c r="A49" s="54">
        <v>15</v>
      </c>
      <c r="B49" s="84" t="s">
        <v>120</v>
      </c>
      <c r="C49" s="85"/>
      <c r="D49" s="86"/>
      <c r="E49" s="117">
        <v>9450</v>
      </c>
      <c r="F49" s="117">
        <v>9450</v>
      </c>
      <c r="G49" s="87" t="s">
        <v>18</v>
      </c>
      <c r="H49" s="55" t="s">
        <v>80</v>
      </c>
      <c r="I49" s="117">
        <v>9450</v>
      </c>
      <c r="J49" s="55" t="s">
        <v>80</v>
      </c>
      <c r="K49" s="117">
        <v>9450</v>
      </c>
      <c r="L49" s="88" t="s">
        <v>20</v>
      </c>
      <c r="M49" s="93"/>
      <c r="N49" s="90"/>
      <c r="O49" s="91"/>
    </row>
    <row r="50" spans="1:16" x14ac:dyDescent="0.3">
      <c r="A50" s="65"/>
      <c r="B50" s="66"/>
      <c r="C50" s="67"/>
      <c r="D50" s="68"/>
      <c r="E50" s="69"/>
      <c r="F50" s="70"/>
      <c r="G50" s="59"/>
      <c r="H50" s="60"/>
      <c r="I50" s="71"/>
      <c r="J50" s="60"/>
      <c r="K50" s="71"/>
      <c r="L50" s="61" t="s">
        <v>21</v>
      </c>
      <c r="M50" s="72"/>
      <c r="N50" s="63" t="s">
        <v>330</v>
      </c>
      <c r="O50" s="64"/>
    </row>
    <row r="51" spans="1:16" x14ac:dyDescent="0.3">
      <c r="A51" s="73"/>
      <c r="B51" s="74"/>
      <c r="C51" s="75"/>
      <c r="D51" s="76"/>
      <c r="E51" s="77"/>
      <c r="F51" s="78"/>
      <c r="G51" s="79"/>
      <c r="H51" s="80"/>
      <c r="I51" s="81"/>
      <c r="J51" s="80"/>
      <c r="K51" s="81"/>
      <c r="L51" s="82" t="s">
        <v>23</v>
      </c>
      <c r="M51" s="83"/>
      <c r="N51" s="95"/>
      <c r="O51" s="96"/>
    </row>
    <row r="52" spans="1:16" x14ac:dyDescent="0.3">
      <c r="A52" s="54">
        <v>16</v>
      </c>
      <c r="B52" s="84" t="s">
        <v>401</v>
      </c>
      <c r="C52" s="85"/>
      <c r="D52" s="86"/>
      <c r="E52" s="117">
        <v>64000</v>
      </c>
      <c r="F52" s="117">
        <v>64000</v>
      </c>
      <c r="G52" s="87" t="s">
        <v>18</v>
      </c>
      <c r="H52" s="55" t="s">
        <v>402</v>
      </c>
      <c r="I52" s="117">
        <v>64000</v>
      </c>
      <c r="J52" s="55" t="s">
        <v>402</v>
      </c>
      <c r="K52" s="117">
        <v>64000</v>
      </c>
      <c r="L52" s="88" t="s">
        <v>20</v>
      </c>
      <c r="M52" s="93"/>
      <c r="N52" s="90"/>
      <c r="O52" s="91"/>
    </row>
    <row r="53" spans="1:16" x14ac:dyDescent="0.3">
      <c r="A53" s="65"/>
      <c r="B53" s="66"/>
      <c r="C53" s="67"/>
      <c r="D53" s="68"/>
      <c r="E53" s="69"/>
      <c r="F53" s="70"/>
      <c r="G53" s="59"/>
      <c r="H53" s="60"/>
      <c r="I53" s="71"/>
      <c r="J53" s="60"/>
      <c r="K53" s="71"/>
      <c r="L53" s="61" t="s">
        <v>21</v>
      </c>
      <c r="M53" s="72"/>
      <c r="N53" s="63" t="s">
        <v>403</v>
      </c>
      <c r="O53" s="64"/>
    </row>
    <row r="54" spans="1:16" x14ac:dyDescent="0.3">
      <c r="A54" s="73"/>
      <c r="B54" s="74"/>
      <c r="C54" s="75"/>
      <c r="D54" s="76"/>
      <c r="E54" s="77"/>
      <c r="F54" s="78"/>
      <c r="G54" s="79"/>
      <c r="H54" s="80"/>
      <c r="I54" s="81"/>
      <c r="J54" s="80"/>
      <c r="K54" s="81"/>
      <c r="L54" s="82" t="s">
        <v>23</v>
      </c>
      <c r="M54" s="83"/>
      <c r="N54" s="95"/>
      <c r="O54" s="96"/>
    </row>
    <row r="55" spans="1:16" x14ac:dyDescent="0.3">
      <c r="A55" s="54">
        <v>17</v>
      </c>
      <c r="B55" s="84" t="s">
        <v>404</v>
      </c>
      <c r="C55" s="85"/>
      <c r="D55" s="86"/>
      <c r="E55" s="117">
        <v>16340</v>
      </c>
      <c r="F55" s="117">
        <v>16340</v>
      </c>
      <c r="G55" s="87" t="s">
        <v>18</v>
      </c>
      <c r="H55" s="55" t="s">
        <v>296</v>
      </c>
      <c r="I55" s="117">
        <v>16340</v>
      </c>
      <c r="J55" s="55" t="s">
        <v>296</v>
      </c>
      <c r="K55" s="117">
        <v>16340</v>
      </c>
      <c r="L55" s="88" t="s">
        <v>20</v>
      </c>
      <c r="M55" s="93"/>
      <c r="N55" s="90"/>
      <c r="O55" s="91"/>
    </row>
    <row r="56" spans="1:16" x14ac:dyDescent="0.3">
      <c r="A56" s="65"/>
      <c r="B56" s="66"/>
      <c r="C56" s="67"/>
      <c r="D56" s="68"/>
      <c r="E56" s="69"/>
      <c r="F56" s="70"/>
      <c r="G56" s="59"/>
      <c r="H56" s="60"/>
      <c r="I56" s="71"/>
      <c r="J56" s="60"/>
      <c r="K56" s="71"/>
      <c r="L56" s="61" t="s">
        <v>21</v>
      </c>
      <c r="M56" s="72"/>
      <c r="N56" s="63" t="s">
        <v>405</v>
      </c>
      <c r="O56" s="64"/>
    </row>
    <row r="57" spans="1:16" x14ac:dyDescent="0.3">
      <c r="A57" s="73"/>
      <c r="B57" s="74"/>
      <c r="C57" s="75"/>
      <c r="D57" s="76"/>
      <c r="E57" s="77"/>
      <c r="F57" s="78"/>
      <c r="G57" s="79"/>
      <c r="H57" s="80"/>
      <c r="I57" s="81"/>
      <c r="J57" s="80"/>
      <c r="K57" s="81"/>
      <c r="L57" s="82" t="s">
        <v>23</v>
      </c>
      <c r="M57" s="83"/>
      <c r="N57" s="95"/>
      <c r="O57" s="96"/>
    </row>
    <row r="58" spans="1:16" x14ac:dyDescent="0.3">
      <c r="A58" s="54">
        <v>18</v>
      </c>
      <c r="B58" s="84" t="s">
        <v>136</v>
      </c>
      <c r="C58" s="85"/>
      <c r="D58" s="86"/>
      <c r="E58" s="117">
        <v>8600</v>
      </c>
      <c r="F58" s="117">
        <v>8600</v>
      </c>
      <c r="G58" s="87" t="s">
        <v>18</v>
      </c>
      <c r="H58" s="55" t="s">
        <v>137</v>
      </c>
      <c r="I58" s="117">
        <v>8600</v>
      </c>
      <c r="J58" s="55" t="s">
        <v>137</v>
      </c>
      <c r="K58" s="117">
        <v>8600</v>
      </c>
      <c r="L58" s="88" t="s">
        <v>20</v>
      </c>
      <c r="M58" s="93"/>
      <c r="N58" s="90"/>
      <c r="O58" s="91"/>
      <c r="P58" s="100"/>
    </row>
    <row r="59" spans="1:16" x14ac:dyDescent="0.3">
      <c r="A59" s="65"/>
      <c r="B59" s="66"/>
      <c r="C59" s="67"/>
      <c r="D59" s="68"/>
      <c r="E59" s="69"/>
      <c r="F59" s="70"/>
      <c r="G59" s="59"/>
      <c r="H59" s="60"/>
      <c r="I59" s="71"/>
      <c r="J59" s="60"/>
      <c r="K59" s="71"/>
      <c r="L59" s="61" t="s">
        <v>21</v>
      </c>
      <c r="M59" s="72"/>
      <c r="N59" s="63" t="s">
        <v>314</v>
      </c>
      <c r="O59" s="64"/>
      <c r="P59" s="100"/>
    </row>
    <row r="60" spans="1:16" x14ac:dyDescent="0.3">
      <c r="A60" s="73"/>
      <c r="B60" s="74"/>
      <c r="C60" s="75"/>
      <c r="D60" s="76"/>
      <c r="E60" s="69"/>
      <c r="F60" s="70"/>
      <c r="G60" s="79"/>
      <c r="H60" s="80"/>
      <c r="I60" s="71"/>
      <c r="J60" s="80"/>
      <c r="K60" s="71"/>
      <c r="L60" s="82" t="s">
        <v>23</v>
      </c>
      <c r="M60" s="83"/>
      <c r="N60" s="95"/>
      <c r="O60" s="96"/>
      <c r="P60" s="100"/>
    </row>
    <row r="61" spans="1:16" x14ac:dyDescent="0.3">
      <c r="A61" s="54">
        <v>19</v>
      </c>
      <c r="B61" s="84" t="s">
        <v>114</v>
      </c>
      <c r="C61" s="85"/>
      <c r="D61" s="85"/>
      <c r="E61" s="135">
        <v>1300</v>
      </c>
      <c r="F61" s="117">
        <v>1300</v>
      </c>
      <c r="G61" s="87" t="s">
        <v>18</v>
      </c>
      <c r="H61" s="55" t="s">
        <v>137</v>
      </c>
      <c r="I61" s="117">
        <v>1300</v>
      </c>
      <c r="J61" s="55" t="s">
        <v>137</v>
      </c>
      <c r="K61" s="117">
        <v>1300</v>
      </c>
      <c r="L61" s="88" t="s">
        <v>20</v>
      </c>
      <c r="M61" s="93"/>
      <c r="N61" s="90"/>
      <c r="O61" s="91"/>
      <c r="P61" s="100"/>
    </row>
    <row r="62" spans="1:16" x14ac:dyDescent="0.3">
      <c r="A62" s="65"/>
      <c r="B62" s="66"/>
      <c r="C62" s="67"/>
      <c r="D62" s="68"/>
      <c r="E62" s="69"/>
      <c r="F62" s="70"/>
      <c r="G62" s="59"/>
      <c r="H62" s="60"/>
      <c r="I62" s="71"/>
      <c r="J62" s="60"/>
      <c r="K62" s="71"/>
      <c r="L62" s="61" t="s">
        <v>21</v>
      </c>
      <c r="M62" s="72"/>
      <c r="N62" s="63" t="s">
        <v>313</v>
      </c>
      <c r="O62" s="64"/>
      <c r="P62" s="100"/>
    </row>
    <row r="63" spans="1:16" x14ac:dyDescent="0.3">
      <c r="A63" s="73"/>
      <c r="B63" s="74"/>
      <c r="C63" s="75"/>
      <c r="D63" s="76"/>
      <c r="E63" s="77"/>
      <c r="F63" s="78"/>
      <c r="G63" s="79"/>
      <c r="H63" s="80"/>
      <c r="I63" s="81"/>
      <c r="J63" s="80"/>
      <c r="K63" s="81"/>
      <c r="L63" s="82" t="s">
        <v>23</v>
      </c>
      <c r="M63" s="83"/>
      <c r="N63" s="95"/>
      <c r="O63" s="96"/>
      <c r="P63" s="100"/>
    </row>
    <row r="64" spans="1:16" x14ac:dyDescent="0.3">
      <c r="A64" s="54">
        <v>20</v>
      </c>
      <c r="B64" s="84" t="s">
        <v>182</v>
      </c>
      <c r="C64" s="85"/>
      <c r="D64" s="86"/>
      <c r="E64" s="58">
        <v>500</v>
      </c>
      <c r="F64" s="58">
        <v>500</v>
      </c>
      <c r="G64" s="87" t="s">
        <v>18</v>
      </c>
      <c r="H64" s="55" t="s">
        <v>92</v>
      </c>
      <c r="I64" s="58">
        <v>500</v>
      </c>
      <c r="J64" s="55" t="s">
        <v>92</v>
      </c>
      <c r="K64" s="58">
        <v>500</v>
      </c>
      <c r="L64" s="88" t="s">
        <v>20</v>
      </c>
      <c r="M64" s="93"/>
      <c r="N64" s="90"/>
      <c r="O64" s="91"/>
      <c r="P64" s="100"/>
    </row>
    <row r="65" spans="1:16" x14ac:dyDescent="0.3">
      <c r="A65" s="65"/>
      <c r="B65" s="66"/>
      <c r="C65" s="67"/>
      <c r="D65" s="68"/>
      <c r="E65" s="71"/>
      <c r="F65" s="70"/>
      <c r="G65" s="65"/>
      <c r="H65" s="60">
        <v>1999</v>
      </c>
      <c r="I65" s="71"/>
      <c r="J65" s="60">
        <v>1999</v>
      </c>
      <c r="K65" s="71"/>
      <c r="L65" s="61" t="s">
        <v>21</v>
      </c>
      <c r="M65" s="72"/>
      <c r="N65" s="63" t="s">
        <v>406</v>
      </c>
      <c r="O65" s="64"/>
      <c r="P65" s="100"/>
    </row>
    <row r="66" spans="1:16" x14ac:dyDescent="0.3">
      <c r="A66" s="73"/>
      <c r="B66" s="74"/>
      <c r="C66" s="75"/>
      <c r="D66" s="76"/>
      <c r="E66" s="81"/>
      <c r="F66" s="78"/>
      <c r="G66" s="73"/>
      <c r="H66" s="80"/>
      <c r="I66" s="81"/>
      <c r="J66" s="80"/>
      <c r="K66" s="81"/>
      <c r="L66" s="82" t="s">
        <v>23</v>
      </c>
      <c r="M66" s="83"/>
      <c r="N66" s="95"/>
      <c r="O66" s="96"/>
      <c r="P66" s="100"/>
    </row>
    <row r="67" spans="1:16" x14ac:dyDescent="0.3">
      <c r="A67" s="168">
        <v>21</v>
      </c>
      <c r="B67" s="84" t="s">
        <v>182</v>
      </c>
      <c r="C67" s="85"/>
      <c r="D67" s="86"/>
      <c r="E67" s="169">
        <v>3990</v>
      </c>
      <c r="F67" s="169">
        <v>3990</v>
      </c>
      <c r="G67" s="87" t="s">
        <v>18</v>
      </c>
      <c r="H67" s="55" t="s">
        <v>92</v>
      </c>
      <c r="I67" s="169">
        <v>3990</v>
      </c>
      <c r="J67" s="55" t="s">
        <v>92</v>
      </c>
      <c r="K67" s="169">
        <v>3990</v>
      </c>
      <c r="L67" s="170" t="s">
        <v>20</v>
      </c>
      <c r="M67" s="171"/>
      <c r="N67" s="172"/>
      <c r="O67" s="173"/>
      <c r="P67" s="174"/>
    </row>
    <row r="68" spans="1:16" x14ac:dyDescent="0.3">
      <c r="A68" s="65"/>
      <c r="B68" s="66"/>
      <c r="C68" s="67"/>
      <c r="D68" s="68"/>
      <c r="E68" s="71"/>
      <c r="F68" s="70"/>
      <c r="G68" s="65"/>
      <c r="H68" s="60">
        <v>1999</v>
      </c>
      <c r="I68" s="71"/>
      <c r="J68" s="60">
        <v>1999</v>
      </c>
      <c r="K68" s="71"/>
      <c r="L68" s="61" t="s">
        <v>21</v>
      </c>
      <c r="M68" s="72"/>
      <c r="N68" s="63" t="s">
        <v>407</v>
      </c>
      <c r="O68" s="64"/>
      <c r="P68" s="100"/>
    </row>
    <row r="69" spans="1:16" x14ac:dyDescent="0.3">
      <c r="A69" s="73"/>
      <c r="B69" s="74"/>
      <c r="C69" s="75"/>
      <c r="D69" s="76"/>
      <c r="E69" s="81"/>
      <c r="F69" s="78"/>
      <c r="G69" s="73"/>
      <c r="H69" s="80"/>
      <c r="I69" s="81"/>
      <c r="J69" s="80"/>
      <c r="K69" s="81"/>
      <c r="L69" s="82" t="s">
        <v>23</v>
      </c>
      <c r="M69" s="83"/>
      <c r="N69" s="95"/>
      <c r="O69" s="96"/>
      <c r="P69" s="100"/>
    </row>
    <row r="70" spans="1:16" x14ac:dyDescent="0.3">
      <c r="A70" s="54">
        <v>22</v>
      </c>
      <c r="B70" s="84" t="s">
        <v>208</v>
      </c>
      <c r="C70" s="85"/>
      <c r="D70" s="86"/>
      <c r="E70" s="58">
        <v>96079.2</v>
      </c>
      <c r="F70" s="58">
        <v>96079.2</v>
      </c>
      <c r="G70" s="87" t="s">
        <v>18</v>
      </c>
      <c r="H70" s="55" t="s">
        <v>408</v>
      </c>
      <c r="I70" s="58">
        <v>96079.2</v>
      </c>
      <c r="J70" s="55" t="s">
        <v>408</v>
      </c>
      <c r="K70" s="58">
        <v>96079.2</v>
      </c>
      <c r="L70" s="88" t="s">
        <v>20</v>
      </c>
      <c r="M70" s="93"/>
      <c r="N70" s="90"/>
      <c r="O70" s="91"/>
      <c r="P70" s="100"/>
    </row>
    <row r="71" spans="1:16" x14ac:dyDescent="0.3">
      <c r="A71" s="65"/>
      <c r="B71" s="61"/>
      <c r="C71" s="62"/>
      <c r="D71" s="72"/>
      <c r="E71" s="71"/>
      <c r="F71" s="70"/>
      <c r="G71" s="65"/>
      <c r="H71" s="60"/>
      <c r="I71" s="71"/>
      <c r="J71" s="60"/>
      <c r="K71" s="71"/>
      <c r="L71" s="61" t="s">
        <v>21</v>
      </c>
      <c r="M71" s="72"/>
      <c r="N71" s="63" t="s">
        <v>409</v>
      </c>
      <c r="O71" s="64"/>
    </row>
    <row r="72" spans="1:16" x14ac:dyDescent="0.3">
      <c r="A72" s="73"/>
      <c r="B72" s="82"/>
      <c r="C72" s="21"/>
      <c r="D72" s="83"/>
      <c r="E72" s="81"/>
      <c r="F72" s="78"/>
      <c r="G72" s="73"/>
      <c r="H72" s="80"/>
      <c r="I72" s="81"/>
      <c r="J72" s="80"/>
      <c r="K72" s="81"/>
      <c r="L72" s="82" t="s">
        <v>23</v>
      </c>
      <c r="M72" s="83"/>
      <c r="N72" s="95"/>
      <c r="O72" s="96"/>
    </row>
    <row r="73" spans="1:16" x14ac:dyDescent="0.3">
      <c r="A73" s="54">
        <v>23</v>
      </c>
      <c r="B73" s="84" t="s">
        <v>410</v>
      </c>
      <c r="C73" s="85"/>
      <c r="D73" s="86"/>
      <c r="E73" s="58">
        <v>3000</v>
      </c>
      <c r="F73" s="58">
        <v>3000</v>
      </c>
      <c r="G73" s="54" t="s">
        <v>18</v>
      </c>
      <c r="H73" s="55" t="s">
        <v>43</v>
      </c>
      <c r="I73" s="58">
        <v>3000</v>
      </c>
      <c r="J73" s="55" t="s">
        <v>43</v>
      </c>
      <c r="K73" s="58">
        <v>3000</v>
      </c>
      <c r="L73" s="88" t="s">
        <v>20</v>
      </c>
      <c r="M73" s="93"/>
      <c r="N73" s="90"/>
      <c r="O73" s="91"/>
    </row>
    <row r="74" spans="1:16" x14ac:dyDescent="0.3">
      <c r="A74" s="65"/>
      <c r="B74" s="66"/>
      <c r="C74" s="67"/>
      <c r="D74" s="68"/>
      <c r="E74" s="71"/>
      <c r="F74" s="70"/>
      <c r="G74" s="65"/>
      <c r="H74" s="60"/>
      <c r="I74" s="71"/>
      <c r="J74" s="60"/>
      <c r="K74" s="71"/>
      <c r="L74" s="61" t="s">
        <v>21</v>
      </c>
      <c r="M74" s="72"/>
      <c r="N74" s="63" t="s">
        <v>411</v>
      </c>
      <c r="O74" s="64"/>
    </row>
    <row r="75" spans="1:16" x14ac:dyDescent="0.3">
      <c r="A75" s="73"/>
      <c r="B75" s="74"/>
      <c r="C75" s="75"/>
      <c r="D75" s="76"/>
      <c r="E75" s="81"/>
      <c r="F75" s="78"/>
      <c r="G75" s="73"/>
      <c r="H75" s="80"/>
      <c r="I75" s="81"/>
      <c r="J75" s="80"/>
      <c r="K75" s="81"/>
      <c r="L75" s="82" t="s">
        <v>23</v>
      </c>
      <c r="M75" s="83"/>
      <c r="N75" s="95"/>
      <c r="O75" s="96"/>
    </row>
    <row r="76" spans="1:16" x14ac:dyDescent="0.3">
      <c r="A76" s="54">
        <v>24</v>
      </c>
      <c r="B76" s="84" t="s">
        <v>269</v>
      </c>
      <c r="C76" s="85"/>
      <c r="D76" s="86"/>
      <c r="E76" s="117">
        <v>3200</v>
      </c>
      <c r="F76" s="117">
        <v>3200</v>
      </c>
      <c r="G76" s="87" t="s">
        <v>18</v>
      </c>
      <c r="H76" s="55" t="s">
        <v>412</v>
      </c>
      <c r="I76" s="117">
        <v>3200</v>
      </c>
      <c r="J76" s="55" t="s">
        <v>412</v>
      </c>
      <c r="K76" s="117">
        <v>3200</v>
      </c>
      <c r="L76" s="88" t="s">
        <v>20</v>
      </c>
      <c r="M76" s="93"/>
      <c r="N76" s="90"/>
      <c r="O76" s="91"/>
    </row>
    <row r="77" spans="1:16" x14ac:dyDescent="0.3">
      <c r="A77" s="65"/>
      <c r="B77" s="66"/>
      <c r="C77" s="67"/>
      <c r="D77" s="68"/>
      <c r="E77" s="69"/>
      <c r="F77" s="70"/>
      <c r="G77" s="59"/>
      <c r="H77" s="60"/>
      <c r="I77" s="71"/>
      <c r="J77" s="60"/>
      <c r="K77" s="71"/>
      <c r="L77" s="61" t="s">
        <v>21</v>
      </c>
      <c r="M77" s="72"/>
      <c r="N77" s="63" t="s">
        <v>413</v>
      </c>
      <c r="O77" s="64"/>
    </row>
    <row r="78" spans="1:16" x14ac:dyDescent="0.3">
      <c r="A78" s="73"/>
      <c r="B78" s="74"/>
      <c r="C78" s="75"/>
      <c r="D78" s="76"/>
      <c r="E78" s="77"/>
      <c r="F78" s="78"/>
      <c r="G78" s="79"/>
      <c r="H78" s="80"/>
      <c r="I78" s="81"/>
      <c r="J78" s="80"/>
      <c r="K78" s="81"/>
      <c r="L78" s="82" t="s">
        <v>23</v>
      </c>
      <c r="M78" s="83"/>
      <c r="N78" s="95"/>
      <c r="O78" s="96"/>
    </row>
    <row r="79" spans="1:16" x14ac:dyDescent="0.3">
      <c r="A79" s="54">
        <v>25</v>
      </c>
      <c r="B79" s="84" t="s">
        <v>269</v>
      </c>
      <c r="C79" s="85"/>
      <c r="D79" s="86"/>
      <c r="E79" s="117">
        <v>3200</v>
      </c>
      <c r="F79" s="117">
        <v>3200</v>
      </c>
      <c r="G79" s="87" t="s">
        <v>18</v>
      </c>
      <c r="H79" s="55" t="s">
        <v>414</v>
      </c>
      <c r="I79" s="117">
        <v>3200</v>
      </c>
      <c r="J79" s="55" t="s">
        <v>414</v>
      </c>
      <c r="K79" s="117">
        <v>3200</v>
      </c>
      <c r="L79" s="88" t="s">
        <v>20</v>
      </c>
      <c r="M79" s="93"/>
      <c r="N79" s="90"/>
      <c r="O79" s="91"/>
    </row>
    <row r="80" spans="1:16" x14ac:dyDescent="0.3">
      <c r="A80" s="65"/>
      <c r="B80" s="66"/>
      <c r="C80" s="67"/>
      <c r="D80" s="68"/>
      <c r="E80" s="69"/>
      <c r="F80" s="70"/>
      <c r="G80" s="59"/>
      <c r="H80" s="60"/>
      <c r="I80" s="71"/>
      <c r="J80" s="60"/>
      <c r="K80" s="71"/>
      <c r="L80" s="61" t="s">
        <v>21</v>
      </c>
      <c r="M80" s="72"/>
      <c r="N80" s="63" t="s">
        <v>415</v>
      </c>
      <c r="O80" s="64"/>
    </row>
    <row r="81" spans="1:15" x14ac:dyDescent="0.3">
      <c r="A81" s="73"/>
      <c r="B81" s="74"/>
      <c r="C81" s="75"/>
      <c r="D81" s="76"/>
      <c r="E81" s="69"/>
      <c r="F81" s="70"/>
      <c r="G81" s="79"/>
      <c r="H81" s="80"/>
      <c r="I81" s="71"/>
      <c r="J81" s="80"/>
      <c r="K81" s="71"/>
      <c r="L81" s="82" t="s">
        <v>23</v>
      </c>
      <c r="M81" s="83"/>
      <c r="N81" s="95"/>
      <c r="O81" s="96"/>
    </row>
    <row r="82" spans="1:15" x14ac:dyDescent="0.3">
      <c r="A82" s="54">
        <v>26</v>
      </c>
      <c r="B82" s="84" t="s">
        <v>269</v>
      </c>
      <c r="C82" s="85"/>
      <c r="D82" s="86"/>
      <c r="E82" s="117">
        <v>3200</v>
      </c>
      <c r="F82" s="117">
        <v>3200</v>
      </c>
      <c r="G82" s="87" t="s">
        <v>18</v>
      </c>
      <c r="H82" s="55" t="s">
        <v>416</v>
      </c>
      <c r="I82" s="117">
        <v>3200</v>
      </c>
      <c r="J82" s="55" t="s">
        <v>416</v>
      </c>
      <c r="K82" s="117">
        <v>3200</v>
      </c>
      <c r="L82" s="88" t="s">
        <v>20</v>
      </c>
      <c r="M82" s="93"/>
      <c r="N82" s="90"/>
      <c r="O82" s="91"/>
    </row>
    <row r="83" spans="1:15" x14ac:dyDescent="0.3">
      <c r="A83" s="65"/>
      <c r="B83" s="66"/>
      <c r="C83" s="67"/>
      <c r="D83" s="68"/>
      <c r="E83" s="69"/>
      <c r="F83" s="70"/>
      <c r="G83" s="59"/>
      <c r="H83" s="60"/>
      <c r="I83" s="71"/>
      <c r="J83" s="60"/>
      <c r="K83" s="71"/>
      <c r="L83" s="61" t="s">
        <v>21</v>
      </c>
      <c r="M83" s="72"/>
      <c r="N83" s="63" t="s">
        <v>417</v>
      </c>
      <c r="O83" s="64"/>
    </row>
    <row r="84" spans="1:15" x14ac:dyDescent="0.3">
      <c r="A84" s="73"/>
      <c r="B84" s="74"/>
      <c r="C84" s="75"/>
      <c r="D84" s="76"/>
      <c r="E84" s="77"/>
      <c r="F84" s="78"/>
      <c r="G84" s="79"/>
      <c r="H84" s="80"/>
      <c r="I84" s="81"/>
      <c r="J84" s="80"/>
      <c r="K84" s="81"/>
      <c r="L84" s="82" t="s">
        <v>23</v>
      </c>
      <c r="M84" s="83"/>
      <c r="N84" s="95"/>
      <c r="O84" s="96"/>
    </row>
    <row r="85" spans="1:15" x14ac:dyDescent="0.3">
      <c r="A85" s="54">
        <v>27</v>
      </c>
      <c r="B85" s="84" t="s">
        <v>418</v>
      </c>
      <c r="C85" s="85"/>
      <c r="D85" s="86"/>
      <c r="E85" s="166">
        <v>385000</v>
      </c>
      <c r="F85" s="166">
        <v>385396.47999999998</v>
      </c>
      <c r="G85" s="87" t="s">
        <v>18</v>
      </c>
      <c r="H85" s="55" t="s">
        <v>419</v>
      </c>
      <c r="I85" s="58">
        <v>384000</v>
      </c>
      <c r="J85" s="55" t="s">
        <v>419</v>
      </c>
      <c r="K85" s="58">
        <v>384000</v>
      </c>
      <c r="L85" s="88" t="s">
        <v>20</v>
      </c>
      <c r="M85" s="93"/>
      <c r="N85" s="90"/>
      <c r="O85" s="91"/>
    </row>
    <row r="86" spans="1:15" x14ac:dyDescent="0.3">
      <c r="A86" s="65"/>
      <c r="B86" s="66"/>
      <c r="C86" s="67"/>
      <c r="D86" s="68"/>
      <c r="E86" s="71"/>
      <c r="F86" s="70"/>
      <c r="G86" s="65"/>
      <c r="H86" s="60"/>
      <c r="I86" s="71"/>
      <c r="J86" s="60"/>
      <c r="K86" s="71"/>
      <c r="L86" s="61" t="s">
        <v>21</v>
      </c>
      <c r="M86" s="72"/>
      <c r="N86" s="63" t="s">
        <v>420</v>
      </c>
      <c r="O86" s="64"/>
    </row>
    <row r="87" spans="1:15" x14ac:dyDescent="0.3">
      <c r="A87" s="73"/>
      <c r="B87" s="74"/>
      <c r="C87" s="75"/>
      <c r="D87" s="76"/>
      <c r="E87" s="81"/>
      <c r="F87" s="78"/>
      <c r="G87" s="73"/>
      <c r="H87" s="80"/>
      <c r="I87" s="81"/>
      <c r="J87" s="80"/>
      <c r="K87" s="81"/>
      <c r="L87" s="82" t="s">
        <v>23</v>
      </c>
      <c r="M87" s="83"/>
      <c r="N87" s="95"/>
      <c r="O87" s="96"/>
    </row>
    <row r="88" spans="1:15" x14ac:dyDescent="0.3">
      <c r="A88" s="168">
        <v>28</v>
      </c>
      <c r="B88" s="84" t="s">
        <v>421</v>
      </c>
      <c r="C88" s="85"/>
      <c r="D88" s="86"/>
      <c r="E88" s="169">
        <v>9200</v>
      </c>
      <c r="F88" s="169">
        <v>9200</v>
      </c>
      <c r="G88" s="87" t="s">
        <v>18</v>
      </c>
      <c r="H88" s="55" t="s">
        <v>384</v>
      </c>
      <c r="I88" s="169">
        <v>9200</v>
      </c>
      <c r="J88" s="55" t="s">
        <v>384</v>
      </c>
      <c r="K88" s="169">
        <v>9200</v>
      </c>
      <c r="L88" s="170" t="s">
        <v>20</v>
      </c>
      <c r="M88" s="171"/>
      <c r="N88" s="172"/>
      <c r="O88" s="173"/>
    </row>
    <row r="89" spans="1:15" x14ac:dyDescent="0.3">
      <c r="A89" s="65"/>
      <c r="B89" s="66"/>
      <c r="C89" s="67"/>
      <c r="D89" s="68"/>
      <c r="E89" s="71"/>
      <c r="F89" s="70"/>
      <c r="G89" s="65"/>
      <c r="H89" s="60"/>
      <c r="I89" s="71"/>
      <c r="J89" s="60"/>
      <c r="K89" s="71"/>
      <c r="L89" s="61" t="s">
        <v>21</v>
      </c>
      <c r="M89" s="72"/>
      <c r="N89" s="63" t="s">
        <v>422</v>
      </c>
      <c r="O89" s="64"/>
    </row>
    <row r="90" spans="1:15" x14ac:dyDescent="0.3">
      <c r="A90" s="73"/>
      <c r="B90" s="74"/>
      <c r="C90" s="75"/>
      <c r="D90" s="76"/>
      <c r="E90" s="81"/>
      <c r="F90" s="78"/>
      <c r="G90" s="73"/>
      <c r="H90" s="80"/>
      <c r="I90" s="81"/>
      <c r="J90" s="80"/>
      <c r="K90" s="81"/>
      <c r="L90" s="82" t="s">
        <v>23</v>
      </c>
      <c r="M90" s="83"/>
      <c r="N90" s="95"/>
      <c r="O90" s="96"/>
    </row>
    <row r="91" spans="1:15" x14ac:dyDescent="0.3">
      <c r="A91" s="54">
        <v>29</v>
      </c>
      <c r="B91" s="84" t="s">
        <v>423</v>
      </c>
      <c r="C91" s="85"/>
      <c r="D91" s="86"/>
      <c r="E91" s="166">
        <v>451000</v>
      </c>
      <c r="F91" s="166">
        <v>456367.97</v>
      </c>
      <c r="G91" s="87" t="s">
        <v>18</v>
      </c>
      <c r="H91" s="55" t="s">
        <v>248</v>
      </c>
      <c r="I91" s="58">
        <v>451000</v>
      </c>
      <c r="J91" s="55" t="s">
        <v>248</v>
      </c>
      <c r="K91" s="58">
        <v>451000</v>
      </c>
      <c r="L91" s="88" t="s">
        <v>20</v>
      </c>
      <c r="M91" s="93"/>
      <c r="N91" s="90"/>
      <c r="O91" s="91"/>
    </row>
    <row r="92" spans="1:15" x14ac:dyDescent="0.3">
      <c r="A92" s="65"/>
      <c r="B92" s="61"/>
      <c r="C92" s="62"/>
      <c r="D92" s="72"/>
      <c r="E92" s="71"/>
      <c r="F92" s="70"/>
      <c r="G92" s="65"/>
      <c r="H92" s="60"/>
      <c r="I92" s="71"/>
      <c r="J92" s="60"/>
      <c r="K92" s="71"/>
      <c r="L92" s="61" t="s">
        <v>21</v>
      </c>
      <c r="M92" s="72"/>
      <c r="N92" s="63" t="s">
        <v>424</v>
      </c>
      <c r="O92" s="64"/>
    </row>
    <row r="93" spans="1:15" x14ac:dyDescent="0.3">
      <c r="A93" s="73"/>
      <c r="B93" s="82"/>
      <c r="C93" s="21"/>
      <c r="D93" s="83"/>
      <c r="E93" s="81"/>
      <c r="F93" s="78"/>
      <c r="G93" s="73"/>
      <c r="H93" s="80"/>
      <c r="I93" s="81"/>
      <c r="J93" s="80"/>
      <c r="K93" s="81"/>
      <c r="L93" s="82" t="s">
        <v>23</v>
      </c>
      <c r="M93" s="83"/>
      <c r="N93" s="95"/>
      <c r="O93" s="96"/>
    </row>
    <row r="94" spans="1:15" x14ac:dyDescent="0.3">
      <c r="A94" s="54">
        <v>30</v>
      </c>
      <c r="B94" s="84" t="s">
        <v>425</v>
      </c>
      <c r="C94" s="85"/>
      <c r="D94" s="86"/>
      <c r="E94" s="58">
        <v>64000</v>
      </c>
      <c r="F94" s="58">
        <v>59631.86</v>
      </c>
      <c r="G94" s="54" t="s">
        <v>18</v>
      </c>
      <c r="H94" s="55" t="s">
        <v>248</v>
      </c>
      <c r="I94" s="58">
        <v>59000</v>
      </c>
      <c r="J94" s="55" t="s">
        <v>248</v>
      </c>
      <c r="K94" s="58">
        <v>59000</v>
      </c>
      <c r="L94" s="88" t="s">
        <v>20</v>
      </c>
      <c r="M94" s="93"/>
      <c r="N94" s="90"/>
      <c r="O94" s="91"/>
    </row>
    <row r="95" spans="1:15" x14ac:dyDescent="0.3">
      <c r="A95" s="65"/>
      <c r="B95" s="66"/>
      <c r="C95" s="67"/>
      <c r="D95" s="68"/>
      <c r="E95" s="71"/>
      <c r="F95" s="70"/>
      <c r="G95" s="65"/>
      <c r="H95" s="60"/>
      <c r="I95" s="71"/>
      <c r="J95" s="60"/>
      <c r="K95" s="71"/>
      <c r="L95" s="61" t="s">
        <v>21</v>
      </c>
      <c r="M95" s="72"/>
      <c r="N95" s="63" t="s">
        <v>426</v>
      </c>
      <c r="O95" s="64"/>
    </row>
    <row r="96" spans="1:15" x14ac:dyDescent="0.3">
      <c r="A96" s="73"/>
      <c r="B96" s="74"/>
      <c r="C96" s="75"/>
      <c r="D96" s="76"/>
      <c r="E96" s="81"/>
      <c r="F96" s="78"/>
      <c r="G96" s="73"/>
      <c r="H96" s="80"/>
      <c r="I96" s="81"/>
      <c r="J96" s="80"/>
      <c r="K96" s="81"/>
      <c r="L96" s="82" t="s">
        <v>23</v>
      </c>
      <c r="M96" s="83"/>
      <c r="N96" s="95"/>
      <c r="O96" s="96"/>
    </row>
    <row r="97" spans="1:15" x14ac:dyDescent="0.3">
      <c r="A97" s="54">
        <v>31</v>
      </c>
      <c r="B97" s="84" t="s">
        <v>124</v>
      </c>
      <c r="C97" s="85"/>
      <c r="D97" s="86"/>
      <c r="E97" s="117">
        <v>13940</v>
      </c>
      <c r="F97" s="117">
        <v>13940</v>
      </c>
      <c r="G97" s="87" t="s">
        <v>18</v>
      </c>
      <c r="H97" s="55" t="s">
        <v>92</v>
      </c>
      <c r="I97" s="117">
        <v>13940</v>
      </c>
      <c r="J97" s="55" t="s">
        <v>92</v>
      </c>
      <c r="K97" s="117">
        <v>13940</v>
      </c>
      <c r="L97" s="88" t="s">
        <v>20</v>
      </c>
      <c r="M97" s="93"/>
      <c r="N97" s="90"/>
      <c r="O97" s="91"/>
    </row>
    <row r="98" spans="1:15" x14ac:dyDescent="0.3">
      <c r="A98" s="65"/>
      <c r="B98" s="66"/>
      <c r="C98" s="67"/>
      <c r="D98" s="68"/>
      <c r="E98" s="69"/>
      <c r="F98" s="70"/>
      <c r="G98" s="59"/>
      <c r="H98" s="60">
        <v>1999</v>
      </c>
      <c r="I98" s="71"/>
      <c r="J98" s="60">
        <v>1999</v>
      </c>
      <c r="K98" s="71"/>
      <c r="L98" s="61" t="s">
        <v>21</v>
      </c>
      <c r="M98" s="72"/>
      <c r="N98" s="63" t="s">
        <v>427</v>
      </c>
      <c r="O98" s="64"/>
    </row>
    <row r="99" spans="1:15" x14ac:dyDescent="0.3">
      <c r="A99" s="73"/>
      <c r="B99" s="74"/>
      <c r="C99" s="75"/>
      <c r="D99" s="76"/>
      <c r="E99" s="77"/>
      <c r="F99" s="78"/>
      <c r="G99" s="79"/>
      <c r="H99" s="80"/>
      <c r="I99" s="81"/>
      <c r="J99" s="80"/>
      <c r="K99" s="81"/>
      <c r="L99" s="82" t="s">
        <v>23</v>
      </c>
      <c r="M99" s="83"/>
      <c r="N99" s="95"/>
      <c r="O99" s="96"/>
    </row>
    <row r="100" spans="1:15" x14ac:dyDescent="0.3">
      <c r="A100" s="54">
        <v>32</v>
      </c>
      <c r="B100" s="84" t="s">
        <v>124</v>
      </c>
      <c r="C100" s="85"/>
      <c r="D100" s="86"/>
      <c r="E100" s="117">
        <v>29190</v>
      </c>
      <c r="F100" s="117">
        <v>29190</v>
      </c>
      <c r="G100" s="87" t="s">
        <v>18</v>
      </c>
      <c r="H100" s="55" t="s">
        <v>92</v>
      </c>
      <c r="I100" s="117">
        <v>29190</v>
      </c>
      <c r="J100" s="55" t="s">
        <v>92</v>
      </c>
      <c r="K100" s="117">
        <v>29190</v>
      </c>
      <c r="L100" s="88" t="s">
        <v>20</v>
      </c>
      <c r="M100" s="93"/>
      <c r="N100" s="90"/>
      <c r="O100" s="91"/>
    </row>
    <row r="101" spans="1:15" x14ac:dyDescent="0.3">
      <c r="A101" s="65"/>
      <c r="B101" s="66"/>
      <c r="C101" s="67"/>
      <c r="D101" s="68"/>
      <c r="E101" s="69"/>
      <c r="F101" s="70"/>
      <c r="G101" s="59"/>
      <c r="H101" s="60">
        <v>1999</v>
      </c>
      <c r="I101" s="71"/>
      <c r="J101" s="60">
        <v>1999</v>
      </c>
      <c r="K101" s="71"/>
      <c r="L101" s="61" t="s">
        <v>21</v>
      </c>
      <c r="M101" s="72"/>
      <c r="N101" s="63" t="s">
        <v>428</v>
      </c>
      <c r="O101" s="64"/>
    </row>
    <row r="102" spans="1:15" x14ac:dyDescent="0.3">
      <c r="A102" s="73"/>
      <c r="B102" s="74"/>
      <c r="C102" s="75"/>
      <c r="D102" s="76"/>
      <c r="E102" s="69"/>
      <c r="F102" s="70"/>
      <c r="G102" s="79"/>
      <c r="H102" s="80"/>
      <c r="I102" s="71"/>
      <c r="J102" s="80"/>
      <c r="K102" s="71"/>
      <c r="L102" s="82" t="s">
        <v>23</v>
      </c>
      <c r="M102" s="83"/>
      <c r="N102" s="95"/>
      <c r="O102" s="96"/>
    </row>
    <row r="103" spans="1:15" x14ac:dyDescent="0.3">
      <c r="A103" s="54">
        <v>33</v>
      </c>
      <c r="B103" s="84" t="s">
        <v>429</v>
      </c>
      <c r="C103" s="85"/>
      <c r="D103" s="86"/>
      <c r="E103" s="117">
        <v>14230</v>
      </c>
      <c r="F103" s="117">
        <v>14230</v>
      </c>
      <c r="G103" s="87" t="s">
        <v>18</v>
      </c>
      <c r="H103" s="55" t="s">
        <v>43</v>
      </c>
      <c r="I103" s="117">
        <v>14230</v>
      </c>
      <c r="J103" s="55" t="s">
        <v>43</v>
      </c>
      <c r="K103" s="117">
        <v>14230</v>
      </c>
      <c r="L103" s="88" t="s">
        <v>20</v>
      </c>
      <c r="M103" s="93"/>
      <c r="N103" s="90"/>
      <c r="O103" s="91"/>
    </row>
    <row r="104" spans="1:15" x14ac:dyDescent="0.3">
      <c r="A104" s="65"/>
      <c r="B104" s="66"/>
      <c r="C104" s="67"/>
      <c r="D104" s="68"/>
      <c r="E104" s="69"/>
      <c r="F104" s="70"/>
      <c r="G104" s="59"/>
      <c r="H104" s="60"/>
      <c r="I104" s="71"/>
      <c r="J104" s="60"/>
      <c r="K104" s="71"/>
      <c r="L104" s="61" t="s">
        <v>21</v>
      </c>
      <c r="M104" s="72"/>
      <c r="N104" s="63" t="s">
        <v>430</v>
      </c>
      <c r="O104" s="64"/>
    </row>
    <row r="105" spans="1:15" x14ac:dyDescent="0.3">
      <c r="A105" s="73"/>
      <c r="B105" s="74"/>
      <c r="C105" s="75"/>
      <c r="D105" s="76"/>
      <c r="E105" s="77"/>
      <c r="F105" s="78"/>
      <c r="G105" s="79"/>
      <c r="H105" s="80"/>
      <c r="I105" s="81"/>
      <c r="J105" s="80"/>
      <c r="K105" s="81"/>
      <c r="L105" s="82" t="s">
        <v>23</v>
      </c>
      <c r="M105" s="83"/>
      <c r="N105" s="95"/>
      <c r="O105" s="96"/>
    </row>
    <row r="106" spans="1:15" x14ac:dyDescent="0.3">
      <c r="A106" s="54">
        <v>34</v>
      </c>
      <c r="B106" s="84" t="s">
        <v>96</v>
      </c>
      <c r="C106" s="85"/>
      <c r="D106" s="86"/>
      <c r="E106" s="58">
        <v>15000</v>
      </c>
      <c r="F106" s="58">
        <v>15000</v>
      </c>
      <c r="G106" s="87" t="s">
        <v>18</v>
      </c>
      <c r="H106" s="55" t="s">
        <v>43</v>
      </c>
      <c r="I106" s="58">
        <v>15000</v>
      </c>
      <c r="J106" s="55" t="s">
        <v>43</v>
      </c>
      <c r="K106" s="58">
        <v>15000</v>
      </c>
      <c r="L106" s="88" t="s">
        <v>20</v>
      </c>
      <c r="M106" s="93"/>
      <c r="N106" s="90"/>
      <c r="O106" s="91"/>
    </row>
    <row r="107" spans="1:15" x14ac:dyDescent="0.3">
      <c r="A107" s="65"/>
      <c r="B107" s="66"/>
      <c r="C107" s="67"/>
      <c r="D107" s="68"/>
      <c r="E107" s="71"/>
      <c r="F107" s="70"/>
      <c r="G107" s="65"/>
      <c r="H107" s="60"/>
      <c r="I107" s="71"/>
      <c r="J107" s="60"/>
      <c r="K107" s="71"/>
      <c r="L107" s="61" t="s">
        <v>21</v>
      </c>
      <c r="M107" s="72"/>
      <c r="N107" s="63" t="s">
        <v>431</v>
      </c>
      <c r="O107" s="64"/>
    </row>
    <row r="108" spans="1:15" x14ac:dyDescent="0.3">
      <c r="A108" s="73"/>
      <c r="B108" s="74"/>
      <c r="C108" s="75"/>
      <c r="D108" s="76"/>
      <c r="E108" s="81"/>
      <c r="F108" s="78"/>
      <c r="G108" s="73"/>
      <c r="H108" s="80"/>
      <c r="I108" s="81"/>
      <c r="J108" s="80"/>
      <c r="K108" s="81"/>
      <c r="L108" s="82" t="s">
        <v>23</v>
      </c>
      <c r="M108" s="83"/>
      <c r="N108" s="95"/>
      <c r="O108" s="96"/>
    </row>
    <row r="109" spans="1:15" x14ac:dyDescent="0.3">
      <c r="A109" s="168">
        <v>35</v>
      </c>
      <c r="B109" s="84" t="s">
        <v>432</v>
      </c>
      <c r="C109" s="85"/>
      <c r="D109" s="86"/>
      <c r="E109" s="169">
        <v>75000</v>
      </c>
      <c r="F109" s="169">
        <v>72054.570000000007</v>
      </c>
      <c r="G109" s="87" t="s">
        <v>18</v>
      </c>
      <c r="H109" s="55" t="s">
        <v>248</v>
      </c>
      <c r="I109" s="169">
        <v>72000</v>
      </c>
      <c r="J109" s="55" t="s">
        <v>248</v>
      </c>
      <c r="K109" s="169">
        <v>72000</v>
      </c>
      <c r="L109" s="170" t="s">
        <v>20</v>
      </c>
      <c r="M109" s="171"/>
      <c r="N109" s="172"/>
      <c r="O109" s="173"/>
    </row>
    <row r="110" spans="1:15" x14ac:dyDescent="0.3">
      <c r="A110" s="65"/>
      <c r="B110" s="66"/>
      <c r="C110" s="67"/>
      <c r="D110" s="68"/>
      <c r="E110" s="71"/>
      <c r="F110" s="70"/>
      <c r="G110" s="65"/>
      <c r="H110" s="60"/>
      <c r="I110" s="71"/>
      <c r="J110" s="60"/>
      <c r="K110" s="71"/>
      <c r="L110" s="61" t="s">
        <v>21</v>
      </c>
      <c r="M110" s="72"/>
      <c r="N110" s="63" t="s">
        <v>433</v>
      </c>
      <c r="O110" s="64"/>
    </row>
    <row r="111" spans="1:15" x14ac:dyDescent="0.3">
      <c r="A111" s="73"/>
      <c r="B111" s="74"/>
      <c r="C111" s="75"/>
      <c r="D111" s="76"/>
      <c r="E111" s="81"/>
      <c r="F111" s="78"/>
      <c r="G111" s="73"/>
      <c r="H111" s="80"/>
      <c r="I111" s="81"/>
      <c r="J111" s="80"/>
      <c r="K111" s="81"/>
      <c r="L111" s="82" t="s">
        <v>23</v>
      </c>
      <c r="M111" s="83"/>
      <c r="N111" s="95"/>
      <c r="O111" s="96"/>
    </row>
    <row r="112" spans="1:15" x14ac:dyDescent="0.3">
      <c r="A112" s="54">
        <v>36</v>
      </c>
      <c r="B112" s="84" t="s">
        <v>434</v>
      </c>
      <c r="C112" s="85"/>
      <c r="D112" s="86"/>
      <c r="E112" s="166">
        <v>117000</v>
      </c>
      <c r="F112" s="166">
        <v>117307.46</v>
      </c>
      <c r="G112" s="87" t="s">
        <v>18</v>
      </c>
      <c r="H112" s="55" t="s">
        <v>36</v>
      </c>
      <c r="I112" s="58">
        <v>116000</v>
      </c>
      <c r="J112" s="55" t="s">
        <v>36</v>
      </c>
      <c r="K112" s="58">
        <v>116000</v>
      </c>
      <c r="L112" s="88" t="s">
        <v>20</v>
      </c>
      <c r="M112" s="93"/>
      <c r="N112" s="90"/>
      <c r="O112" s="91"/>
    </row>
    <row r="113" spans="1:15" x14ac:dyDescent="0.3">
      <c r="A113" s="65"/>
      <c r="B113" s="61"/>
      <c r="C113" s="62"/>
      <c r="D113" s="72"/>
      <c r="E113" s="71"/>
      <c r="F113" s="70"/>
      <c r="G113" s="65"/>
      <c r="H113" s="60"/>
      <c r="I113" s="71"/>
      <c r="J113" s="60"/>
      <c r="K113" s="71"/>
      <c r="L113" s="61" t="s">
        <v>21</v>
      </c>
      <c r="M113" s="72"/>
      <c r="N113" s="63" t="s">
        <v>435</v>
      </c>
      <c r="O113" s="64"/>
    </row>
    <row r="114" spans="1:15" x14ac:dyDescent="0.3">
      <c r="A114" s="73"/>
      <c r="B114" s="82"/>
      <c r="C114" s="21"/>
      <c r="D114" s="83"/>
      <c r="E114" s="81"/>
      <c r="F114" s="78"/>
      <c r="G114" s="73"/>
      <c r="H114" s="80"/>
      <c r="I114" s="81"/>
      <c r="J114" s="80"/>
      <c r="K114" s="81"/>
      <c r="L114" s="82" t="s">
        <v>23</v>
      </c>
      <c r="M114" s="83"/>
      <c r="N114" s="95"/>
      <c r="O114" s="96"/>
    </row>
    <row r="115" spans="1:15" x14ac:dyDescent="0.3">
      <c r="A115" s="54">
        <v>37</v>
      </c>
      <c r="B115" s="84" t="s">
        <v>434</v>
      </c>
      <c r="C115" s="85"/>
      <c r="D115" s="86"/>
      <c r="E115" s="166">
        <v>102000</v>
      </c>
      <c r="F115" s="166">
        <v>101746.26</v>
      </c>
      <c r="G115" s="54" t="s">
        <v>18</v>
      </c>
      <c r="H115" s="55" t="s">
        <v>36</v>
      </c>
      <c r="I115" s="58">
        <v>101000</v>
      </c>
      <c r="J115" s="55" t="s">
        <v>36</v>
      </c>
      <c r="K115" s="58">
        <v>101000</v>
      </c>
      <c r="L115" s="88" t="s">
        <v>20</v>
      </c>
      <c r="M115" s="93"/>
      <c r="N115" s="90"/>
      <c r="O115" s="91"/>
    </row>
    <row r="116" spans="1:15" x14ac:dyDescent="0.3">
      <c r="A116" s="65"/>
      <c r="B116" s="66"/>
      <c r="C116" s="67"/>
      <c r="D116" s="68"/>
      <c r="E116" s="71"/>
      <c r="F116" s="70"/>
      <c r="G116" s="65"/>
      <c r="H116" s="60"/>
      <c r="I116" s="71"/>
      <c r="J116" s="60"/>
      <c r="K116" s="71"/>
      <c r="L116" s="61" t="s">
        <v>21</v>
      </c>
      <c r="M116" s="72"/>
      <c r="N116" s="63" t="s">
        <v>436</v>
      </c>
      <c r="O116" s="64"/>
    </row>
    <row r="117" spans="1:15" x14ac:dyDescent="0.3">
      <c r="A117" s="73"/>
      <c r="B117" s="74"/>
      <c r="C117" s="75"/>
      <c r="D117" s="76"/>
      <c r="E117" s="81"/>
      <c r="F117" s="78"/>
      <c r="G117" s="73"/>
      <c r="H117" s="80"/>
      <c r="I117" s="81"/>
      <c r="J117" s="80"/>
      <c r="K117" s="81"/>
      <c r="L117" s="82" t="s">
        <v>23</v>
      </c>
      <c r="M117" s="83"/>
      <c r="N117" s="95"/>
      <c r="O117" s="96"/>
    </row>
    <row r="118" spans="1:15" x14ac:dyDescent="0.3">
      <c r="A118" s="100"/>
      <c r="B118" s="67"/>
      <c r="C118" s="67"/>
      <c r="D118" s="67"/>
      <c r="E118" s="116"/>
      <c r="F118" s="116"/>
      <c r="G118" s="100"/>
      <c r="H118" s="67"/>
      <c r="I118" s="67"/>
      <c r="J118" s="67"/>
      <c r="K118" s="67"/>
      <c r="L118" s="62"/>
      <c r="M118" s="62"/>
      <c r="N118" s="102"/>
      <c r="O118" s="102"/>
    </row>
    <row r="119" spans="1:15" x14ac:dyDescent="0.3">
      <c r="A119" s="100"/>
      <c r="B119" s="67"/>
      <c r="C119" s="67"/>
      <c r="D119" s="67"/>
      <c r="E119" s="69"/>
      <c r="F119" s="103"/>
      <c r="G119" s="100"/>
      <c r="H119" s="107">
        <f>SUM(I34:I45)</f>
        <v>315251</v>
      </c>
      <c r="I119" s="101"/>
      <c r="J119" s="101"/>
      <c r="K119" s="101"/>
      <c r="L119" s="62"/>
      <c r="M119" s="62"/>
      <c r="N119" s="102"/>
      <c r="O119" s="102"/>
    </row>
    <row r="120" spans="1:15" x14ac:dyDescent="0.3">
      <c r="A120" s="100"/>
      <c r="B120" s="67"/>
      <c r="C120" s="67"/>
      <c r="D120" s="67"/>
      <c r="E120" s="69"/>
      <c r="F120" s="103"/>
      <c r="G120" s="100"/>
      <c r="H120" s="107">
        <f>SUM(I46:I66)</f>
        <v>100629.52</v>
      </c>
      <c r="I120" s="101"/>
      <c r="J120" s="101"/>
      <c r="K120" s="101"/>
      <c r="L120" s="62"/>
      <c r="M120" s="62"/>
      <c r="N120" s="102"/>
      <c r="O120" s="102"/>
    </row>
    <row r="121" spans="1:15" x14ac:dyDescent="0.3">
      <c r="A121" s="100"/>
      <c r="B121" s="67"/>
      <c r="C121" s="67"/>
      <c r="D121" s="67"/>
      <c r="E121" s="116"/>
      <c r="F121" s="116"/>
      <c r="G121" s="100"/>
      <c r="H121" s="151">
        <f>SUM(I67:I87)</f>
        <v>496669.2</v>
      </c>
      <c r="I121" s="67"/>
      <c r="J121" s="67"/>
      <c r="K121" s="67"/>
      <c r="L121" s="62"/>
      <c r="M121" s="62"/>
      <c r="N121" s="102"/>
      <c r="O121" s="102"/>
    </row>
    <row r="122" spans="1:15" x14ac:dyDescent="0.3">
      <c r="A122" s="100"/>
      <c r="B122" s="67"/>
      <c r="C122" s="67"/>
      <c r="D122" s="67"/>
      <c r="E122" s="69"/>
      <c r="F122" s="103"/>
      <c r="G122" s="100"/>
      <c r="H122" s="107">
        <f>SUM(I88:I108)</f>
        <v>591560</v>
      </c>
      <c r="I122" s="101"/>
      <c r="J122" s="101"/>
      <c r="K122" s="101"/>
      <c r="L122" s="62"/>
      <c r="M122" s="62"/>
      <c r="N122" s="102"/>
      <c r="O122" s="102"/>
    </row>
    <row r="123" spans="1:15" x14ac:dyDescent="0.3">
      <c r="A123" s="100"/>
      <c r="B123" s="67"/>
      <c r="C123" s="67"/>
      <c r="D123" s="67"/>
      <c r="E123" s="69"/>
      <c r="F123" s="103"/>
      <c r="G123" s="100"/>
      <c r="H123" s="107">
        <f>SUM(I109:I117)</f>
        <v>289000</v>
      </c>
      <c r="I123" s="101"/>
      <c r="J123" s="101"/>
      <c r="K123" s="101"/>
      <c r="L123" s="62"/>
      <c r="M123" s="62"/>
      <c r="N123" s="102"/>
      <c r="O123" s="102"/>
    </row>
    <row r="124" spans="1:15" x14ac:dyDescent="0.3">
      <c r="A124" s="100"/>
      <c r="B124" s="67"/>
      <c r="C124" s="67"/>
      <c r="D124" s="67"/>
      <c r="E124" s="116"/>
      <c r="F124" s="116"/>
      <c r="G124" s="100"/>
      <c r="H124" s="150">
        <f>9000*9</f>
        <v>81000</v>
      </c>
      <c r="I124" s="150"/>
      <c r="J124" s="101"/>
      <c r="K124" s="101"/>
      <c r="L124" s="62"/>
      <c r="M124" s="62"/>
      <c r="N124" s="102"/>
      <c r="O124" s="102"/>
    </row>
    <row r="125" spans="1:15" x14ac:dyDescent="0.3">
      <c r="A125" s="100"/>
      <c r="B125" s="67"/>
      <c r="C125" s="67"/>
      <c r="D125" s="67"/>
      <c r="E125" s="69"/>
      <c r="F125" s="103"/>
      <c r="G125" s="100"/>
      <c r="H125" s="107">
        <f>SUM(H119:I124)</f>
        <v>1874109.72</v>
      </c>
      <c r="I125" s="101"/>
      <c r="J125" s="101"/>
      <c r="K125" s="101"/>
      <c r="L125" s="62"/>
      <c r="M125" s="62"/>
      <c r="N125" s="102"/>
      <c r="O125" s="102"/>
    </row>
    <row r="126" spans="1:15" x14ac:dyDescent="0.3">
      <c r="A126" s="100"/>
      <c r="B126" s="67"/>
      <c r="C126" s="67"/>
      <c r="D126" s="67"/>
      <c r="E126" s="69"/>
      <c r="F126" s="103"/>
      <c r="G126" s="100"/>
      <c r="H126" s="101"/>
      <c r="I126" s="101"/>
      <c r="J126" s="101"/>
      <c r="K126" s="101"/>
      <c r="L126" s="62"/>
      <c r="M126" s="62"/>
      <c r="N126" s="102"/>
      <c r="O126" s="102"/>
    </row>
    <row r="127" spans="1:15" x14ac:dyDescent="0.3">
      <c r="A127" s="100"/>
      <c r="B127" s="67"/>
      <c r="C127" s="67"/>
      <c r="D127" s="67"/>
      <c r="E127" s="69"/>
      <c r="F127" s="69"/>
      <c r="G127" s="100"/>
      <c r="H127" s="101"/>
      <c r="I127" s="101"/>
      <c r="J127" s="101"/>
      <c r="K127" s="101"/>
      <c r="L127" s="62"/>
      <c r="M127" s="62"/>
      <c r="N127" s="102"/>
      <c r="O127" s="102"/>
    </row>
    <row r="128" spans="1:15" x14ac:dyDescent="0.3">
      <c r="A128" s="100"/>
      <c r="B128" s="67"/>
      <c r="C128" s="67"/>
      <c r="D128" s="67"/>
      <c r="E128" s="69"/>
      <c r="F128" s="103"/>
      <c r="G128" s="100"/>
      <c r="H128" s="101"/>
      <c r="I128" s="101"/>
      <c r="J128" s="101"/>
      <c r="K128" s="101"/>
      <c r="L128" s="62"/>
      <c r="M128" s="62"/>
      <c r="N128" s="102"/>
      <c r="O128" s="102"/>
    </row>
    <row r="129" spans="1:15" x14ac:dyDescent="0.3">
      <c r="A129" s="100"/>
      <c r="B129" s="67"/>
      <c r="C129" s="67"/>
      <c r="D129" s="67"/>
      <c r="E129" s="69"/>
      <c r="F129" s="103"/>
      <c r="G129" s="100"/>
      <c r="H129" s="67"/>
      <c r="I129" s="67"/>
      <c r="J129" s="67"/>
      <c r="K129" s="67"/>
      <c r="L129" s="62"/>
      <c r="M129" s="62"/>
      <c r="N129" s="102"/>
      <c r="O129" s="102"/>
    </row>
    <row r="130" spans="1:15" x14ac:dyDescent="0.3">
      <c r="A130" s="100"/>
      <c r="B130" s="67"/>
      <c r="C130" s="67"/>
      <c r="D130" s="67"/>
      <c r="E130" s="69"/>
      <c r="F130" s="69"/>
      <c r="G130" s="100"/>
      <c r="H130" s="67"/>
      <c r="I130" s="67"/>
      <c r="J130" s="67"/>
      <c r="K130" s="67"/>
      <c r="L130" s="62"/>
      <c r="M130" s="62"/>
      <c r="N130" s="102"/>
      <c r="O130" s="102"/>
    </row>
    <row r="131" spans="1:15" x14ac:dyDescent="0.3">
      <c r="A131" s="100"/>
      <c r="B131" s="67"/>
      <c r="C131" s="67"/>
      <c r="D131" s="67"/>
      <c r="E131" s="116"/>
      <c r="F131" s="103"/>
      <c r="G131" s="100"/>
      <c r="H131" s="67"/>
      <c r="I131" s="67"/>
      <c r="J131" s="67"/>
      <c r="K131" s="67"/>
      <c r="L131" s="62"/>
      <c r="M131" s="62"/>
      <c r="N131" s="102"/>
      <c r="O131" s="102"/>
    </row>
    <row r="132" spans="1:15" x14ac:dyDescent="0.3">
      <c r="A132" s="100"/>
      <c r="B132" s="67"/>
      <c r="C132" s="67"/>
      <c r="D132" s="67"/>
      <c r="E132" s="69"/>
      <c r="F132" s="103"/>
      <c r="G132" s="100"/>
      <c r="H132" s="67"/>
      <c r="I132" s="67"/>
      <c r="J132" s="67"/>
      <c r="K132" s="67"/>
      <c r="L132" s="62"/>
      <c r="M132" s="62"/>
      <c r="N132" s="102"/>
      <c r="O132" s="102"/>
    </row>
    <row r="133" spans="1:15" x14ac:dyDescent="0.3">
      <c r="A133" s="100"/>
      <c r="B133" s="67"/>
      <c r="C133" s="67"/>
      <c r="D133" s="67"/>
      <c r="E133" s="69"/>
      <c r="F133" s="103"/>
      <c r="G133" s="100"/>
      <c r="H133" s="67"/>
      <c r="I133" s="67"/>
      <c r="J133" s="67"/>
      <c r="K133" s="67"/>
      <c r="L133" s="62"/>
      <c r="M133" s="62"/>
      <c r="N133" s="102"/>
      <c r="O133" s="102"/>
    </row>
    <row r="134" spans="1:15" x14ac:dyDescent="0.3">
      <c r="A134" s="100"/>
      <c r="B134" s="67"/>
      <c r="C134" s="67"/>
      <c r="D134" s="67"/>
      <c r="E134" s="69"/>
      <c r="F134" s="103"/>
      <c r="G134" s="100"/>
      <c r="H134" s="67"/>
      <c r="I134" s="67"/>
      <c r="J134" s="67"/>
      <c r="K134" s="67"/>
      <c r="L134" s="62"/>
      <c r="M134" s="62"/>
      <c r="N134" s="102"/>
      <c r="O134" s="102"/>
    </row>
    <row r="135" spans="1:15" x14ac:dyDescent="0.3">
      <c r="A135" s="100"/>
      <c r="B135" s="67"/>
      <c r="C135" s="67"/>
      <c r="D135" s="67"/>
      <c r="E135" s="69"/>
      <c r="F135" s="103"/>
      <c r="G135" s="100"/>
      <c r="H135" s="67"/>
      <c r="I135" s="67"/>
      <c r="J135" s="67"/>
      <c r="K135" s="67"/>
      <c r="L135" s="62"/>
      <c r="M135" s="62"/>
      <c r="N135" s="102"/>
      <c r="O135" s="102"/>
    </row>
  </sheetData>
  <mergeCells count="434">
    <mergeCell ref="B135:D135"/>
    <mergeCell ref="H135:I135"/>
    <mergeCell ref="J135:K135"/>
    <mergeCell ref="L135:M135"/>
    <mergeCell ref="N135:O135"/>
    <mergeCell ref="B133:D133"/>
    <mergeCell ref="H133:I133"/>
    <mergeCell ref="J133:K133"/>
    <mergeCell ref="L133:M133"/>
    <mergeCell ref="N133:O133"/>
    <mergeCell ref="B134:D134"/>
    <mergeCell ref="H134:I134"/>
    <mergeCell ref="J134:K134"/>
    <mergeCell ref="L134:M134"/>
    <mergeCell ref="N134:O134"/>
    <mergeCell ref="B131:D131"/>
    <mergeCell ref="H131:I131"/>
    <mergeCell ref="J131:K131"/>
    <mergeCell ref="L131:M131"/>
    <mergeCell ref="N131:O131"/>
    <mergeCell ref="B132:D132"/>
    <mergeCell ref="H132:I132"/>
    <mergeCell ref="J132:K132"/>
    <mergeCell ref="L132:M132"/>
    <mergeCell ref="N132:O132"/>
    <mergeCell ref="B129:D129"/>
    <mergeCell ref="H129:I129"/>
    <mergeCell ref="J129:K129"/>
    <mergeCell ref="L129:M129"/>
    <mergeCell ref="N129:O129"/>
    <mergeCell ref="B130:D130"/>
    <mergeCell ref="H130:I130"/>
    <mergeCell ref="J130:K130"/>
    <mergeCell ref="L130:M130"/>
    <mergeCell ref="N130:O130"/>
    <mergeCell ref="B127:D127"/>
    <mergeCell ref="H127:I127"/>
    <mergeCell ref="J127:K127"/>
    <mergeCell ref="L127:M127"/>
    <mergeCell ref="N127:O127"/>
    <mergeCell ref="B128:D128"/>
    <mergeCell ref="H128:I128"/>
    <mergeCell ref="J128:K128"/>
    <mergeCell ref="L128:M128"/>
    <mergeCell ref="N128:O128"/>
    <mergeCell ref="B125:D125"/>
    <mergeCell ref="H125:I125"/>
    <mergeCell ref="J125:K125"/>
    <mergeCell ref="L125:M125"/>
    <mergeCell ref="N125:O125"/>
    <mergeCell ref="B126:D126"/>
    <mergeCell ref="H126:I126"/>
    <mergeCell ref="J126:K126"/>
    <mergeCell ref="L126:M126"/>
    <mergeCell ref="N126:O126"/>
    <mergeCell ref="B123:D123"/>
    <mergeCell ref="H123:I123"/>
    <mergeCell ref="J123:K123"/>
    <mergeCell ref="L123:M123"/>
    <mergeCell ref="N123:O123"/>
    <mergeCell ref="B124:D124"/>
    <mergeCell ref="H124:I124"/>
    <mergeCell ref="J124:K124"/>
    <mergeCell ref="L124:M124"/>
    <mergeCell ref="N124:O124"/>
    <mergeCell ref="B121:D121"/>
    <mergeCell ref="H121:I121"/>
    <mergeCell ref="J121:K121"/>
    <mergeCell ref="L121:M121"/>
    <mergeCell ref="N121:O121"/>
    <mergeCell ref="B122:D122"/>
    <mergeCell ref="H122:I122"/>
    <mergeCell ref="J122:K122"/>
    <mergeCell ref="L122:M122"/>
    <mergeCell ref="N122:O122"/>
    <mergeCell ref="B119:D119"/>
    <mergeCell ref="H119:I119"/>
    <mergeCell ref="J119:K119"/>
    <mergeCell ref="L119:M119"/>
    <mergeCell ref="N119:O119"/>
    <mergeCell ref="B120:D120"/>
    <mergeCell ref="H120:I120"/>
    <mergeCell ref="J120:K120"/>
    <mergeCell ref="L120:M120"/>
    <mergeCell ref="N120:O120"/>
    <mergeCell ref="B117:D117"/>
    <mergeCell ref="L117:M117"/>
    <mergeCell ref="N117:O117"/>
    <mergeCell ref="B118:D118"/>
    <mergeCell ref="H118:I118"/>
    <mergeCell ref="J118:K118"/>
    <mergeCell ref="L118:M118"/>
    <mergeCell ref="N118:O118"/>
    <mergeCell ref="B115:D115"/>
    <mergeCell ref="L115:M115"/>
    <mergeCell ref="N115:O115"/>
    <mergeCell ref="B116:D116"/>
    <mergeCell ref="L116:M116"/>
    <mergeCell ref="N116:O116"/>
    <mergeCell ref="B113:D113"/>
    <mergeCell ref="L113:M113"/>
    <mergeCell ref="N113:O113"/>
    <mergeCell ref="B114:D114"/>
    <mergeCell ref="L114:M114"/>
    <mergeCell ref="N114:O114"/>
    <mergeCell ref="B111:D111"/>
    <mergeCell ref="L111:M111"/>
    <mergeCell ref="N111:O111"/>
    <mergeCell ref="B112:D112"/>
    <mergeCell ref="L112:M112"/>
    <mergeCell ref="N112:O112"/>
    <mergeCell ref="B109:D109"/>
    <mergeCell ref="L109:M109"/>
    <mergeCell ref="N109:O109"/>
    <mergeCell ref="B110:D110"/>
    <mergeCell ref="L110:M110"/>
    <mergeCell ref="N110:O110"/>
    <mergeCell ref="B108:D108"/>
    <mergeCell ref="L108:M108"/>
    <mergeCell ref="N108:O108"/>
    <mergeCell ref="N106:O106"/>
    <mergeCell ref="B107:D107"/>
    <mergeCell ref="L107:M107"/>
    <mergeCell ref="N107:O107"/>
    <mergeCell ref="B104:D104"/>
    <mergeCell ref="L104:M104"/>
    <mergeCell ref="N104:O104"/>
    <mergeCell ref="B105:D105"/>
    <mergeCell ref="L105:M105"/>
    <mergeCell ref="N105:O105"/>
    <mergeCell ref="B106:D106"/>
    <mergeCell ref="L106:M106"/>
    <mergeCell ref="B102:D102"/>
    <mergeCell ref="L102:M102"/>
    <mergeCell ref="N102:O102"/>
    <mergeCell ref="B103:D103"/>
    <mergeCell ref="L103:M103"/>
    <mergeCell ref="N103:O103"/>
    <mergeCell ref="B100:D100"/>
    <mergeCell ref="L100:M100"/>
    <mergeCell ref="N100:O100"/>
    <mergeCell ref="B101:D101"/>
    <mergeCell ref="L101:M101"/>
    <mergeCell ref="N101:O101"/>
    <mergeCell ref="B98:D98"/>
    <mergeCell ref="L98:M98"/>
    <mergeCell ref="N98:O98"/>
    <mergeCell ref="B99:D99"/>
    <mergeCell ref="L99:M99"/>
    <mergeCell ref="N99:O99"/>
    <mergeCell ref="B96:D96"/>
    <mergeCell ref="L96:M96"/>
    <mergeCell ref="N96:O96"/>
    <mergeCell ref="B97:D97"/>
    <mergeCell ref="L97:M97"/>
    <mergeCell ref="N97:O97"/>
    <mergeCell ref="B94:D94"/>
    <mergeCell ref="L94:M94"/>
    <mergeCell ref="N94:O94"/>
    <mergeCell ref="B95:D95"/>
    <mergeCell ref="L95:M95"/>
    <mergeCell ref="N95:O95"/>
    <mergeCell ref="B92:D92"/>
    <mergeCell ref="L92:M92"/>
    <mergeCell ref="N92:O92"/>
    <mergeCell ref="B93:D93"/>
    <mergeCell ref="L93:M93"/>
    <mergeCell ref="N93:O93"/>
    <mergeCell ref="B87:D87"/>
    <mergeCell ref="L87:M87"/>
    <mergeCell ref="N87:O87"/>
    <mergeCell ref="B90:D90"/>
    <mergeCell ref="L90:M90"/>
    <mergeCell ref="N90:O90"/>
    <mergeCell ref="B91:D91"/>
    <mergeCell ref="L91:M91"/>
    <mergeCell ref="N91:O91"/>
    <mergeCell ref="B88:D88"/>
    <mergeCell ref="L88:M88"/>
    <mergeCell ref="N88:O88"/>
    <mergeCell ref="B89:D89"/>
    <mergeCell ref="L89:M89"/>
    <mergeCell ref="N89:O89"/>
    <mergeCell ref="B85:D85"/>
    <mergeCell ref="L85:M85"/>
    <mergeCell ref="N85:O85"/>
    <mergeCell ref="B86:D86"/>
    <mergeCell ref="L86:M86"/>
    <mergeCell ref="N86:O86"/>
    <mergeCell ref="B83:D83"/>
    <mergeCell ref="L83:M83"/>
    <mergeCell ref="N83:O83"/>
    <mergeCell ref="B84:D84"/>
    <mergeCell ref="L84:M84"/>
    <mergeCell ref="N84:O84"/>
    <mergeCell ref="B81:D81"/>
    <mergeCell ref="L81:M81"/>
    <mergeCell ref="N81:O81"/>
    <mergeCell ref="B82:D82"/>
    <mergeCell ref="L82:M82"/>
    <mergeCell ref="N82:O82"/>
    <mergeCell ref="B79:D79"/>
    <mergeCell ref="L79:M79"/>
    <mergeCell ref="N79:O79"/>
    <mergeCell ref="B80:D80"/>
    <mergeCell ref="L80:M80"/>
    <mergeCell ref="N80:O80"/>
    <mergeCell ref="B77:D77"/>
    <mergeCell ref="L77:M77"/>
    <mergeCell ref="N77:O77"/>
    <mergeCell ref="B78:D78"/>
    <mergeCell ref="L78:M78"/>
    <mergeCell ref="N78:O78"/>
    <mergeCell ref="B75:D75"/>
    <mergeCell ref="L75:M75"/>
    <mergeCell ref="N75:O75"/>
    <mergeCell ref="B76:D76"/>
    <mergeCell ref="L76:M76"/>
    <mergeCell ref="N76:O76"/>
    <mergeCell ref="B73:D73"/>
    <mergeCell ref="L73:M73"/>
    <mergeCell ref="N73:O73"/>
    <mergeCell ref="B74:D74"/>
    <mergeCell ref="L74:M74"/>
    <mergeCell ref="N74:O74"/>
    <mergeCell ref="B71:D71"/>
    <mergeCell ref="L71:M71"/>
    <mergeCell ref="N71:O71"/>
    <mergeCell ref="B72:D72"/>
    <mergeCell ref="L72:M72"/>
    <mergeCell ref="N72:O72"/>
    <mergeCell ref="B66:D66"/>
    <mergeCell ref="L66:M66"/>
    <mergeCell ref="N66:O66"/>
    <mergeCell ref="B69:D69"/>
    <mergeCell ref="L69:M69"/>
    <mergeCell ref="N69:O69"/>
    <mergeCell ref="B70:D70"/>
    <mergeCell ref="L70:M70"/>
    <mergeCell ref="N70:O70"/>
    <mergeCell ref="B67:D67"/>
    <mergeCell ref="L67:M67"/>
    <mergeCell ref="N67:O67"/>
    <mergeCell ref="B68:D68"/>
    <mergeCell ref="L68:M68"/>
    <mergeCell ref="N68:O68"/>
    <mergeCell ref="B64:D64"/>
    <mergeCell ref="L64:M64"/>
    <mergeCell ref="N64:O64"/>
    <mergeCell ref="B65:D65"/>
    <mergeCell ref="L65:M65"/>
    <mergeCell ref="N65:O65"/>
    <mergeCell ref="B62:D62"/>
    <mergeCell ref="L62:M62"/>
    <mergeCell ref="N62:O62"/>
    <mergeCell ref="B63:D63"/>
    <mergeCell ref="L63:M63"/>
    <mergeCell ref="N63:O63"/>
    <mergeCell ref="B60:D60"/>
    <mergeCell ref="L60:M60"/>
    <mergeCell ref="N60:O60"/>
    <mergeCell ref="B61:D61"/>
    <mergeCell ref="L61:M61"/>
    <mergeCell ref="N61:O61"/>
    <mergeCell ref="B58:D58"/>
    <mergeCell ref="L58:M58"/>
    <mergeCell ref="N58:O58"/>
    <mergeCell ref="B59:D59"/>
    <mergeCell ref="L59:M59"/>
    <mergeCell ref="N59:O59"/>
    <mergeCell ref="B56:D56"/>
    <mergeCell ref="L56:M56"/>
    <mergeCell ref="N56:O56"/>
    <mergeCell ref="B57:D57"/>
    <mergeCell ref="L57:M57"/>
    <mergeCell ref="N57:O57"/>
    <mergeCell ref="B54:D54"/>
    <mergeCell ref="L54:M54"/>
    <mergeCell ref="N54:O54"/>
    <mergeCell ref="B55:D55"/>
    <mergeCell ref="L55:M55"/>
    <mergeCell ref="N55:O55"/>
    <mergeCell ref="B52:D52"/>
    <mergeCell ref="L52:M52"/>
    <mergeCell ref="N52:O52"/>
    <mergeCell ref="B53:D53"/>
    <mergeCell ref="L53:M53"/>
    <mergeCell ref="N53:O53"/>
    <mergeCell ref="B50:D50"/>
    <mergeCell ref="L50:M50"/>
    <mergeCell ref="N50:O50"/>
    <mergeCell ref="B51:D51"/>
    <mergeCell ref="L51:M51"/>
    <mergeCell ref="N51:O51"/>
    <mergeCell ref="B45:D45"/>
    <mergeCell ref="L45:M45"/>
    <mergeCell ref="N45:O45"/>
    <mergeCell ref="B48:D48"/>
    <mergeCell ref="L48:M48"/>
    <mergeCell ref="N48:O48"/>
    <mergeCell ref="B49:D49"/>
    <mergeCell ref="L49:M49"/>
    <mergeCell ref="N49:O49"/>
    <mergeCell ref="B46:D46"/>
    <mergeCell ref="L46:M46"/>
    <mergeCell ref="N46:O46"/>
    <mergeCell ref="B47:D47"/>
    <mergeCell ref="L47:M47"/>
    <mergeCell ref="N47:O47"/>
    <mergeCell ref="B43:D43"/>
    <mergeCell ref="L43:M43"/>
    <mergeCell ref="N43:O43"/>
    <mergeCell ref="B44:D44"/>
    <mergeCell ref="L44:M44"/>
    <mergeCell ref="N44:O44"/>
    <mergeCell ref="B41:D41"/>
    <mergeCell ref="L41:M41"/>
    <mergeCell ref="N41:O41"/>
    <mergeCell ref="B42:D42"/>
    <mergeCell ref="L42:M42"/>
    <mergeCell ref="N42:O42"/>
    <mergeCell ref="B39:D39"/>
    <mergeCell ref="L39:M39"/>
    <mergeCell ref="N39:O39"/>
    <mergeCell ref="B40:D40"/>
    <mergeCell ref="L40:M40"/>
    <mergeCell ref="N40:O40"/>
    <mergeCell ref="B37:D37"/>
    <mergeCell ref="L37:M37"/>
    <mergeCell ref="N37:O37"/>
    <mergeCell ref="B38:D38"/>
    <mergeCell ref="L38:M38"/>
    <mergeCell ref="N38:O38"/>
    <mergeCell ref="B35:D35"/>
    <mergeCell ref="L35:M35"/>
    <mergeCell ref="N35:O35"/>
    <mergeCell ref="B36:D36"/>
    <mergeCell ref="L36:M36"/>
    <mergeCell ref="N36:O36"/>
    <mergeCell ref="B33:D33"/>
    <mergeCell ref="L33:M33"/>
    <mergeCell ref="N33:O33"/>
    <mergeCell ref="B34:D34"/>
    <mergeCell ref="L34:M34"/>
    <mergeCell ref="N34:O34"/>
    <mergeCell ref="B31:D31"/>
    <mergeCell ref="L31:M31"/>
    <mergeCell ref="N31:O31"/>
    <mergeCell ref="B32:D32"/>
    <mergeCell ref="L32:M32"/>
    <mergeCell ref="N32:O32"/>
    <mergeCell ref="B29:D29"/>
    <mergeCell ref="L29:M29"/>
    <mergeCell ref="N29:O29"/>
    <mergeCell ref="B30:D30"/>
    <mergeCell ref="L30:M30"/>
    <mergeCell ref="N30:O30"/>
    <mergeCell ref="B28:D28"/>
    <mergeCell ref="L28:M28"/>
    <mergeCell ref="N28:O28"/>
    <mergeCell ref="B25:D25"/>
    <mergeCell ref="L25:M25"/>
    <mergeCell ref="N25:O25"/>
    <mergeCell ref="B26:D26"/>
    <mergeCell ref="L26:M26"/>
    <mergeCell ref="N26:O26"/>
    <mergeCell ref="B23:D23"/>
    <mergeCell ref="L23:M23"/>
    <mergeCell ref="N23:O23"/>
    <mergeCell ref="B24:D24"/>
    <mergeCell ref="L24:M24"/>
    <mergeCell ref="N24:O24"/>
    <mergeCell ref="B27:D27"/>
    <mergeCell ref="L27:M27"/>
    <mergeCell ref="N27:O27"/>
    <mergeCell ref="B21:D21"/>
    <mergeCell ref="L21:M21"/>
    <mergeCell ref="N21:O21"/>
    <mergeCell ref="B22:D22"/>
    <mergeCell ref="L22:M22"/>
    <mergeCell ref="N22:O22"/>
    <mergeCell ref="B19:D19"/>
    <mergeCell ref="L19:M19"/>
    <mergeCell ref="N19:O19"/>
    <mergeCell ref="B20:D20"/>
    <mergeCell ref="L20:M20"/>
    <mergeCell ref="N20:O20"/>
    <mergeCell ref="B17:D17"/>
    <mergeCell ref="L17:M17"/>
    <mergeCell ref="N17:O17"/>
    <mergeCell ref="B18:D18"/>
    <mergeCell ref="L18:M18"/>
    <mergeCell ref="N18:O18"/>
    <mergeCell ref="B15:D15"/>
    <mergeCell ref="L15:M15"/>
    <mergeCell ref="N15:O15"/>
    <mergeCell ref="B16:D16"/>
    <mergeCell ref="L16:M16"/>
    <mergeCell ref="N16:O16"/>
    <mergeCell ref="B13:D13"/>
    <mergeCell ref="L13:M13"/>
    <mergeCell ref="N13:O13"/>
    <mergeCell ref="B14:D14"/>
    <mergeCell ref="L14:M14"/>
    <mergeCell ref="N14:O14"/>
    <mergeCell ref="B11:D11"/>
    <mergeCell ref="L11:M11"/>
    <mergeCell ref="N11:O11"/>
    <mergeCell ref="B12:D12"/>
    <mergeCell ref="L12:M12"/>
    <mergeCell ref="N12:O12"/>
    <mergeCell ref="B9:D9"/>
    <mergeCell ref="L9:M9"/>
    <mergeCell ref="N9:O9"/>
    <mergeCell ref="B10:D10"/>
    <mergeCell ref="L10:M10"/>
    <mergeCell ref="N10:O10"/>
    <mergeCell ref="N4:O5"/>
    <mergeCell ref="B7:D7"/>
    <mergeCell ref="L7:M7"/>
    <mergeCell ref="N7:O7"/>
    <mergeCell ref="B8:D8"/>
    <mergeCell ref="L8:M8"/>
    <mergeCell ref="N8:O8"/>
    <mergeCell ref="A1:O1"/>
    <mergeCell ref="A2:O2"/>
    <mergeCell ref="A3:O3"/>
    <mergeCell ref="A4:A5"/>
    <mergeCell ref="B4:D5"/>
    <mergeCell ref="F4:F5"/>
    <mergeCell ref="G4:G5"/>
    <mergeCell ref="H4:I4"/>
    <mergeCell ref="J4:K4"/>
    <mergeCell ref="L4:M5"/>
  </mergeCells>
  <pageMargins left="0.7" right="0.7" top="0.75" bottom="0.75" header="0.3" footer="0.3"/>
  <pageSetup scale="56" fitToHeight="0"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P135"/>
  <sheetViews>
    <sheetView workbookViewId="0">
      <selection activeCell="F88" sqref="F88"/>
    </sheetView>
  </sheetViews>
  <sheetFormatPr defaultRowHeight="20.25" x14ac:dyDescent="0.3"/>
  <cols>
    <col min="1" max="1" width="4.75" style="20" customWidth="1"/>
    <col min="2" max="3" width="9" style="20"/>
    <col min="4" max="4" width="14.25" style="20" customWidth="1"/>
    <col min="5" max="5" width="13.625" style="20" customWidth="1"/>
    <col min="6" max="6" width="12.875" style="20" customWidth="1"/>
    <col min="7" max="7" width="23.75" style="195" customWidth="1"/>
    <col min="8" max="8" width="19.375" style="20" customWidth="1"/>
    <col min="9" max="9" width="16.5" style="20" customWidth="1"/>
    <col min="10" max="10" width="17.5" style="20" customWidth="1"/>
    <col min="11" max="11" width="16.5" style="20" customWidth="1"/>
    <col min="12" max="12" width="9" style="20"/>
    <col min="13" max="13" width="13" style="20" customWidth="1"/>
    <col min="14" max="14" width="9" style="20"/>
    <col min="15" max="15" width="24.5" style="20" customWidth="1"/>
    <col min="16" max="16384" width="9" style="20"/>
  </cols>
  <sheetData>
    <row r="1" spans="1:16" x14ac:dyDescent="0.3">
      <c r="A1" s="19" t="s">
        <v>437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</row>
    <row r="2" spans="1:16" x14ac:dyDescent="0.3">
      <c r="A2" s="19" t="s">
        <v>1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</row>
    <row r="3" spans="1:16" x14ac:dyDescent="0.3">
      <c r="A3" s="62" t="s">
        <v>2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</row>
    <row r="4" spans="1:16" ht="24" customHeight="1" x14ac:dyDescent="0.3">
      <c r="A4" s="22" t="s">
        <v>3</v>
      </c>
      <c r="B4" s="23" t="s">
        <v>4</v>
      </c>
      <c r="C4" s="23"/>
      <c r="D4" s="23"/>
      <c r="E4" s="24" t="s">
        <v>5</v>
      </c>
      <c r="F4" s="25" t="s">
        <v>6</v>
      </c>
      <c r="G4" s="26" t="s">
        <v>7</v>
      </c>
      <c r="H4" s="181" t="s">
        <v>8</v>
      </c>
      <c r="I4" s="182"/>
      <c r="J4" s="181" t="s">
        <v>9</v>
      </c>
      <c r="K4" s="182"/>
      <c r="L4" s="30" t="s">
        <v>10</v>
      </c>
      <c r="M4" s="23"/>
      <c r="N4" s="31" t="s">
        <v>11</v>
      </c>
      <c r="O4" s="32"/>
    </row>
    <row r="5" spans="1:16" ht="21.75" customHeight="1" x14ac:dyDescent="0.3">
      <c r="A5" s="33"/>
      <c r="B5" s="34"/>
      <c r="C5" s="34"/>
      <c r="D5" s="34"/>
      <c r="E5" s="35" t="s">
        <v>12</v>
      </c>
      <c r="F5" s="36"/>
      <c r="G5" s="37"/>
      <c r="H5" s="38" t="s">
        <v>13</v>
      </c>
      <c r="I5" s="38" t="s">
        <v>14</v>
      </c>
      <c r="J5" s="38" t="s">
        <v>392</v>
      </c>
      <c r="K5" s="39" t="s">
        <v>438</v>
      </c>
      <c r="L5" s="40"/>
      <c r="M5" s="34"/>
      <c r="N5" s="41"/>
      <c r="O5" s="42"/>
    </row>
    <row r="6" spans="1:16" ht="19.5" customHeight="1" x14ac:dyDescent="0.3">
      <c r="A6" s="43"/>
      <c r="B6" s="44"/>
      <c r="C6" s="44"/>
      <c r="D6" s="44"/>
      <c r="E6" s="45" t="s">
        <v>16</v>
      </c>
      <c r="F6" s="178" t="s">
        <v>16</v>
      </c>
      <c r="G6" s="47"/>
      <c r="H6" s="48"/>
      <c r="I6" s="48" t="s">
        <v>16</v>
      </c>
      <c r="J6" s="49"/>
      <c r="K6" s="48" t="s">
        <v>16</v>
      </c>
      <c r="L6" s="50"/>
      <c r="M6" s="51"/>
      <c r="N6" s="52"/>
      <c r="O6" s="53"/>
    </row>
    <row r="7" spans="1:16" x14ac:dyDescent="0.3">
      <c r="A7" s="54">
        <v>1</v>
      </c>
      <c r="B7" s="84" t="s">
        <v>17</v>
      </c>
      <c r="C7" s="85"/>
      <c r="D7" s="86"/>
      <c r="E7" s="116">
        <v>54000</v>
      </c>
      <c r="F7" s="117">
        <v>54000</v>
      </c>
      <c r="G7" s="183" t="s">
        <v>18</v>
      </c>
      <c r="H7" s="55" t="s">
        <v>19</v>
      </c>
      <c r="I7" s="117">
        <v>54000</v>
      </c>
      <c r="J7" s="55" t="s">
        <v>19</v>
      </c>
      <c r="K7" s="117">
        <v>54000</v>
      </c>
      <c r="L7" s="88" t="s">
        <v>20</v>
      </c>
      <c r="M7" s="93"/>
      <c r="N7" s="90"/>
      <c r="O7" s="91"/>
    </row>
    <row r="8" spans="1:16" x14ac:dyDescent="0.3">
      <c r="A8" s="65"/>
      <c r="B8" s="66"/>
      <c r="C8" s="67"/>
      <c r="D8" s="68"/>
      <c r="E8" s="136"/>
      <c r="F8" s="71"/>
      <c r="G8" s="184"/>
      <c r="H8" s="92"/>
      <c r="I8" s="71"/>
      <c r="J8" s="60"/>
      <c r="K8" s="71"/>
      <c r="L8" s="61" t="s">
        <v>21</v>
      </c>
      <c r="M8" s="72"/>
      <c r="N8" s="63" t="s">
        <v>319</v>
      </c>
      <c r="O8" s="64"/>
    </row>
    <row r="9" spans="1:16" x14ac:dyDescent="0.3">
      <c r="A9" s="73"/>
      <c r="B9" s="74"/>
      <c r="C9" s="75"/>
      <c r="D9" s="76"/>
      <c r="E9" s="137"/>
      <c r="F9" s="81"/>
      <c r="G9" s="185"/>
      <c r="H9" s="80"/>
      <c r="I9" s="81"/>
      <c r="J9" s="80"/>
      <c r="K9" s="81"/>
      <c r="L9" s="82" t="s">
        <v>23</v>
      </c>
      <c r="M9" s="83"/>
      <c r="N9" s="95"/>
      <c r="O9" s="96"/>
    </row>
    <row r="10" spans="1:16" x14ac:dyDescent="0.3">
      <c r="A10" s="54">
        <v>2</v>
      </c>
      <c r="B10" s="84" t="s">
        <v>24</v>
      </c>
      <c r="C10" s="85"/>
      <c r="D10" s="86"/>
      <c r="E10" s="116">
        <v>54000</v>
      </c>
      <c r="F10" s="167">
        <v>54000</v>
      </c>
      <c r="G10" s="183" t="s">
        <v>18</v>
      </c>
      <c r="H10" s="55" t="s">
        <v>25</v>
      </c>
      <c r="I10" s="167">
        <v>54000</v>
      </c>
      <c r="J10" s="55" t="s">
        <v>25</v>
      </c>
      <c r="K10" s="167">
        <v>54000</v>
      </c>
      <c r="L10" s="88" t="s">
        <v>20</v>
      </c>
      <c r="M10" s="93"/>
      <c r="N10" s="90"/>
      <c r="O10" s="91"/>
      <c r="P10" s="20" t="s">
        <v>26</v>
      </c>
    </row>
    <row r="11" spans="1:16" x14ac:dyDescent="0.3">
      <c r="A11" s="65"/>
      <c r="B11" s="66" t="s">
        <v>69</v>
      </c>
      <c r="C11" s="67"/>
      <c r="D11" s="68"/>
      <c r="E11" s="69"/>
      <c r="F11" s="71"/>
      <c r="G11" s="184"/>
      <c r="H11" s="60"/>
      <c r="I11" s="71"/>
      <c r="J11" s="60"/>
      <c r="K11" s="71"/>
      <c r="L11" s="61" t="s">
        <v>21</v>
      </c>
      <c r="M11" s="72"/>
      <c r="N11" s="63" t="s">
        <v>320</v>
      </c>
      <c r="O11" s="64"/>
    </row>
    <row r="12" spans="1:16" x14ac:dyDescent="0.3">
      <c r="A12" s="73"/>
      <c r="B12" s="74"/>
      <c r="C12" s="75"/>
      <c r="D12" s="76"/>
      <c r="E12" s="77"/>
      <c r="F12" s="81"/>
      <c r="G12" s="185"/>
      <c r="H12" s="80"/>
      <c r="I12" s="81"/>
      <c r="J12" s="80"/>
      <c r="K12" s="81"/>
      <c r="L12" s="82" t="s">
        <v>23</v>
      </c>
      <c r="M12" s="83"/>
      <c r="N12" s="95"/>
      <c r="O12" s="96"/>
    </row>
    <row r="13" spans="1:16" x14ac:dyDescent="0.3">
      <c r="A13" s="54">
        <v>3</v>
      </c>
      <c r="B13" s="84" t="s">
        <v>232</v>
      </c>
      <c r="C13" s="85"/>
      <c r="D13" s="86"/>
      <c r="E13" s="116">
        <v>18000</v>
      </c>
      <c r="F13" s="167">
        <v>18000</v>
      </c>
      <c r="G13" s="183" t="s">
        <v>18</v>
      </c>
      <c r="H13" s="55" t="s">
        <v>233</v>
      </c>
      <c r="I13" s="167">
        <v>18000</v>
      </c>
      <c r="J13" s="55" t="s">
        <v>233</v>
      </c>
      <c r="K13" s="167">
        <v>18000</v>
      </c>
      <c r="L13" s="88" t="s">
        <v>20</v>
      </c>
      <c r="M13" s="93"/>
      <c r="N13" s="90"/>
      <c r="O13" s="91"/>
    </row>
    <row r="14" spans="1:16" x14ac:dyDescent="0.3">
      <c r="A14" s="65"/>
      <c r="B14" s="66"/>
      <c r="C14" s="67"/>
      <c r="D14" s="68"/>
      <c r="E14" s="69"/>
      <c r="F14" s="71"/>
      <c r="G14" s="184"/>
      <c r="H14" s="60"/>
      <c r="I14" s="71"/>
      <c r="J14" s="60"/>
      <c r="K14" s="71"/>
      <c r="L14" s="61" t="s">
        <v>21</v>
      </c>
      <c r="M14" s="72"/>
      <c r="N14" s="63" t="s">
        <v>367</v>
      </c>
      <c r="O14" s="64"/>
    </row>
    <row r="15" spans="1:16" x14ac:dyDescent="0.3">
      <c r="A15" s="73"/>
      <c r="B15" s="74"/>
      <c r="C15" s="75"/>
      <c r="D15" s="76"/>
      <c r="E15" s="77"/>
      <c r="F15" s="81"/>
      <c r="G15" s="185"/>
      <c r="H15" s="80"/>
      <c r="I15" s="81"/>
      <c r="J15" s="80"/>
      <c r="K15" s="81"/>
      <c r="L15" s="82" t="s">
        <v>23</v>
      </c>
      <c r="M15" s="83"/>
      <c r="N15" s="95"/>
      <c r="O15" s="96"/>
    </row>
    <row r="16" spans="1:16" x14ac:dyDescent="0.3">
      <c r="A16" s="54">
        <v>4</v>
      </c>
      <c r="B16" s="84" t="s">
        <v>29</v>
      </c>
      <c r="C16" s="85"/>
      <c r="D16" s="86"/>
      <c r="E16" s="116">
        <v>54000</v>
      </c>
      <c r="F16" s="167">
        <v>54000</v>
      </c>
      <c r="G16" s="183" t="s">
        <v>18</v>
      </c>
      <c r="H16" s="55" t="s">
        <v>30</v>
      </c>
      <c r="I16" s="167">
        <v>54000</v>
      </c>
      <c r="J16" s="55" t="s">
        <v>30</v>
      </c>
      <c r="K16" s="167">
        <v>54000</v>
      </c>
      <c r="L16" s="88" t="s">
        <v>20</v>
      </c>
      <c r="M16" s="93"/>
      <c r="N16" s="90"/>
      <c r="O16" s="91"/>
    </row>
    <row r="17" spans="1:15" x14ac:dyDescent="0.3">
      <c r="A17" s="65"/>
      <c r="B17" s="66"/>
      <c r="C17" s="67"/>
      <c r="D17" s="68"/>
      <c r="E17" s="69"/>
      <c r="F17" s="71"/>
      <c r="G17" s="184"/>
      <c r="H17" s="60"/>
      <c r="I17" s="71"/>
      <c r="J17" s="60"/>
      <c r="K17" s="71"/>
      <c r="L17" s="61" t="s">
        <v>21</v>
      </c>
      <c r="M17" s="72"/>
      <c r="N17" s="63" t="s">
        <v>324</v>
      </c>
      <c r="O17" s="64"/>
    </row>
    <row r="18" spans="1:15" x14ac:dyDescent="0.3">
      <c r="A18" s="73"/>
      <c r="B18" s="74"/>
      <c r="C18" s="75"/>
      <c r="D18" s="76"/>
      <c r="E18" s="77"/>
      <c r="F18" s="81"/>
      <c r="G18" s="185"/>
      <c r="H18" s="80"/>
      <c r="I18" s="81"/>
      <c r="J18" s="80"/>
      <c r="K18" s="81"/>
      <c r="L18" s="82" t="s">
        <v>23</v>
      </c>
      <c r="M18" s="83"/>
      <c r="N18" s="95"/>
      <c r="O18" s="96"/>
    </row>
    <row r="19" spans="1:15" x14ac:dyDescent="0.3">
      <c r="A19" s="54">
        <v>5</v>
      </c>
      <c r="B19" s="84" t="s">
        <v>32</v>
      </c>
      <c r="C19" s="85"/>
      <c r="D19" s="86"/>
      <c r="E19" s="116">
        <v>54000</v>
      </c>
      <c r="F19" s="167">
        <v>54000</v>
      </c>
      <c r="G19" s="183" t="s">
        <v>18</v>
      </c>
      <c r="H19" s="55" t="s">
        <v>33</v>
      </c>
      <c r="I19" s="167">
        <v>54000</v>
      </c>
      <c r="J19" s="55" t="s">
        <v>33</v>
      </c>
      <c r="K19" s="167">
        <v>54000</v>
      </c>
      <c r="L19" s="88" t="s">
        <v>20</v>
      </c>
      <c r="M19" s="93"/>
      <c r="N19" s="90"/>
      <c r="O19" s="91"/>
    </row>
    <row r="20" spans="1:15" x14ac:dyDescent="0.3">
      <c r="A20" s="65"/>
      <c r="B20" s="66"/>
      <c r="C20" s="67"/>
      <c r="D20" s="68"/>
      <c r="E20" s="69"/>
      <c r="F20" s="71"/>
      <c r="G20" s="184"/>
      <c r="H20" s="60"/>
      <c r="I20" s="71"/>
      <c r="J20" s="60"/>
      <c r="K20" s="71"/>
      <c r="L20" s="61" t="s">
        <v>21</v>
      </c>
      <c r="M20" s="72"/>
      <c r="N20" s="63" t="s">
        <v>326</v>
      </c>
      <c r="O20" s="64"/>
    </row>
    <row r="21" spans="1:15" x14ac:dyDescent="0.3">
      <c r="A21" s="94"/>
      <c r="B21" s="74"/>
      <c r="C21" s="75"/>
      <c r="D21" s="76"/>
      <c r="E21" s="77"/>
      <c r="F21" s="81"/>
      <c r="G21" s="185"/>
      <c r="H21" s="80"/>
      <c r="I21" s="81"/>
      <c r="J21" s="80"/>
      <c r="K21" s="81"/>
      <c r="L21" s="82" t="s">
        <v>23</v>
      </c>
      <c r="M21" s="83"/>
      <c r="N21" s="95"/>
      <c r="O21" s="96"/>
    </row>
    <row r="22" spans="1:15" x14ac:dyDescent="0.3">
      <c r="A22" s="54">
        <v>6</v>
      </c>
      <c r="B22" s="84" t="s">
        <v>163</v>
      </c>
      <c r="C22" s="85"/>
      <c r="D22" s="86"/>
      <c r="E22" s="116">
        <v>53100</v>
      </c>
      <c r="F22" s="167">
        <v>53100</v>
      </c>
      <c r="G22" s="183" t="s">
        <v>18</v>
      </c>
      <c r="H22" s="55" t="s">
        <v>164</v>
      </c>
      <c r="I22" s="167">
        <v>53100</v>
      </c>
      <c r="J22" s="55" t="s">
        <v>164</v>
      </c>
      <c r="K22" s="167">
        <v>53100</v>
      </c>
      <c r="L22" s="88" t="s">
        <v>20</v>
      </c>
      <c r="M22" s="93"/>
      <c r="N22" s="90"/>
      <c r="O22" s="91"/>
    </row>
    <row r="23" spans="1:15" x14ac:dyDescent="0.3">
      <c r="A23" s="65"/>
      <c r="B23" s="66"/>
      <c r="C23" s="67"/>
      <c r="D23" s="68"/>
      <c r="E23" s="69"/>
      <c r="F23" s="71"/>
      <c r="G23" s="184"/>
      <c r="H23" s="60"/>
      <c r="I23" s="71"/>
      <c r="J23" s="60"/>
      <c r="K23" s="71"/>
      <c r="L23" s="61" t="s">
        <v>21</v>
      </c>
      <c r="M23" s="72"/>
      <c r="N23" s="63" t="s">
        <v>327</v>
      </c>
      <c r="O23" s="64"/>
    </row>
    <row r="24" spans="1:15" x14ac:dyDescent="0.3">
      <c r="A24" s="73"/>
      <c r="B24" s="74"/>
      <c r="C24" s="75"/>
      <c r="D24" s="76"/>
      <c r="E24" s="77"/>
      <c r="F24" s="81"/>
      <c r="G24" s="185"/>
      <c r="H24" s="80"/>
      <c r="I24" s="81"/>
      <c r="J24" s="80"/>
      <c r="K24" s="81"/>
      <c r="L24" s="82" t="s">
        <v>23</v>
      </c>
      <c r="M24" s="83"/>
      <c r="N24" s="95"/>
      <c r="O24" s="96"/>
    </row>
    <row r="25" spans="1:15" x14ac:dyDescent="0.3">
      <c r="A25" s="54">
        <v>7</v>
      </c>
      <c r="B25" s="84" t="s">
        <v>24</v>
      </c>
      <c r="C25" s="85"/>
      <c r="D25" s="86"/>
      <c r="E25" s="116">
        <v>54000</v>
      </c>
      <c r="F25" s="117">
        <v>54000</v>
      </c>
      <c r="G25" s="183" t="s">
        <v>18</v>
      </c>
      <c r="H25" s="55" t="s">
        <v>321</v>
      </c>
      <c r="I25" s="117">
        <v>54000</v>
      </c>
      <c r="J25" s="55" t="s">
        <v>321</v>
      </c>
      <c r="K25" s="117">
        <v>54000</v>
      </c>
      <c r="L25" s="88" t="s">
        <v>20</v>
      </c>
      <c r="M25" s="93"/>
      <c r="N25" s="90"/>
      <c r="O25" s="91"/>
    </row>
    <row r="26" spans="1:15" x14ac:dyDescent="0.3">
      <c r="A26" s="65"/>
      <c r="B26" s="66" t="s">
        <v>69</v>
      </c>
      <c r="C26" s="67"/>
      <c r="D26" s="68"/>
      <c r="E26" s="69"/>
      <c r="F26" s="71"/>
      <c r="G26" s="184"/>
      <c r="H26" s="60"/>
      <c r="I26" s="71"/>
      <c r="J26" s="60"/>
      <c r="K26" s="71"/>
      <c r="L26" s="61" t="s">
        <v>21</v>
      </c>
      <c r="M26" s="72"/>
      <c r="N26" s="63" t="s">
        <v>322</v>
      </c>
      <c r="O26" s="64"/>
    </row>
    <row r="27" spans="1:15" x14ac:dyDescent="0.3">
      <c r="A27" s="73"/>
      <c r="B27" s="74"/>
      <c r="C27" s="75"/>
      <c r="D27" s="76"/>
      <c r="E27" s="77"/>
      <c r="F27" s="81"/>
      <c r="G27" s="185"/>
      <c r="H27" s="80"/>
      <c r="I27" s="81"/>
      <c r="J27" s="80"/>
      <c r="K27" s="81"/>
      <c r="L27" s="82" t="s">
        <v>23</v>
      </c>
      <c r="M27" s="83"/>
      <c r="N27" s="95"/>
      <c r="O27" s="96"/>
    </row>
    <row r="28" spans="1:15" x14ac:dyDescent="0.3">
      <c r="A28" s="54">
        <v>8</v>
      </c>
      <c r="B28" s="97" t="s">
        <v>111</v>
      </c>
      <c r="C28" s="98"/>
      <c r="D28" s="99"/>
      <c r="E28" s="116">
        <v>54000</v>
      </c>
      <c r="F28" s="167">
        <v>54000</v>
      </c>
      <c r="G28" s="183" t="s">
        <v>18</v>
      </c>
      <c r="H28" s="55" t="s">
        <v>112</v>
      </c>
      <c r="I28" s="167">
        <v>54000</v>
      </c>
      <c r="J28" s="55" t="s">
        <v>112</v>
      </c>
      <c r="K28" s="167">
        <v>54000</v>
      </c>
      <c r="L28" s="88" t="s">
        <v>20</v>
      </c>
      <c r="M28" s="93"/>
      <c r="N28" s="90"/>
      <c r="O28" s="91"/>
    </row>
    <row r="29" spans="1:15" x14ac:dyDescent="0.3">
      <c r="A29" s="65"/>
      <c r="B29" s="66"/>
      <c r="C29" s="67"/>
      <c r="D29" s="68"/>
      <c r="E29" s="69"/>
      <c r="F29" s="71"/>
      <c r="G29" s="184"/>
      <c r="H29" s="60"/>
      <c r="I29" s="71"/>
      <c r="J29" s="60"/>
      <c r="K29" s="71"/>
      <c r="L29" s="61" t="s">
        <v>21</v>
      </c>
      <c r="M29" s="72"/>
      <c r="N29" s="63" t="s">
        <v>323</v>
      </c>
      <c r="O29" s="64"/>
    </row>
    <row r="30" spans="1:15" x14ac:dyDescent="0.3">
      <c r="A30" s="73"/>
      <c r="B30" s="74"/>
      <c r="C30" s="75"/>
      <c r="D30" s="76"/>
      <c r="E30" s="77"/>
      <c r="F30" s="81"/>
      <c r="G30" s="185"/>
      <c r="H30" s="80"/>
      <c r="I30" s="81"/>
      <c r="J30" s="80"/>
      <c r="K30" s="81"/>
      <c r="L30" s="82" t="s">
        <v>23</v>
      </c>
      <c r="M30" s="83"/>
      <c r="N30" s="95"/>
      <c r="O30" s="96"/>
    </row>
    <row r="31" spans="1:15" x14ac:dyDescent="0.3">
      <c r="A31" s="54">
        <v>9</v>
      </c>
      <c r="B31" s="84" t="s">
        <v>280</v>
      </c>
      <c r="C31" s="85"/>
      <c r="D31" s="86"/>
      <c r="E31" s="116">
        <v>60300</v>
      </c>
      <c r="F31" s="167">
        <v>60300</v>
      </c>
      <c r="G31" s="183" t="s">
        <v>18</v>
      </c>
      <c r="H31" s="55" t="s">
        <v>325</v>
      </c>
      <c r="I31" s="167">
        <v>60300</v>
      </c>
      <c r="J31" s="55" t="s">
        <v>325</v>
      </c>
      <c r="K31" s="167">
        <v>60300</v>
      </c>
      <c r="L31" s="88" t="s">
        <v>20</v>
      </c>
      <c r="M31" s="93"/>
      <c r="N31" s="90"/>
      <c r="O31" s="91"/>
    </row>
    <row r="32" spans="1:15" x14ac:dyDescent="0.3">
      <c r="A32" s="65"/>
      <c r="B32" s="66"/>
      <c r="C32" s="67"/>
      <c r="D32" s="68"/>
      <c r="E32" s="69"/>
      <c r="F32" s="71"/>
      <c r="G32" s="184"/>
      <c r="H32" s="60"/>
      <c r="I32" s="71"/>
      <c r="J32" s="60"/>
      <c r="K32" s="71"/>
      <c r="L32" s="61" t="s">
        <v>21</v>
      </c>
      <c r="M32" s="72"/>
      <c r="N32" s="63" t="s">
        <v>282</v>
      </c>
      <c r="O32" s="64"/>
    </row>
    <row r="33" spans="1:15" x14ac:dyDescent="0.3">
      <c r="A33" s="73"/>
      <c r="B33" s="74"/>
      <c r="C33" s="75"/>
      <c r="D33" s="76"/>
      <c r="E33" s="69"/>
      <c r="F33" s="81"/>
      <c r="G33" s="185"/>
      <c r="H33" s="80"/>
      <c r="I33" s="71"/>
      <c r="J33" s="80"/>
      <c r="K33" s="71"/>
      <c r="L33" s="82" t="s">
        <v>23</v>
      </c>
      <c r="M33" s="83"/>
      <c r="N33" s="95"/>
      <c r="O33" s="96"/>
    </row>
    <row r="34" spans="1:15" x14ac:dyDescent="0.3">
      <c r="A34" s="54">
        <v>10</v>
      </c>
      <c r="B34" s="84" t="s">
        <v>368</v>
      </c>
      <c r="C34" s="85"/>
      <c r="D34" s="85"/>
      <c r="E34" s="117">
        <v>6532</v>
      </c>
      <c r="F34" s="186">
        <v>6532</v>
      </c>
      <c r="G34" s="183" t="s">
        <v>18</v>
      </c>
      <c r="H34" s="55" t="s">
        <v>439</v>
      </c>
      <c r="I34" s="117">
        <v>6532</v>
      </c>
      <c r="J34" s="55" t="s">
        <v>439</v>
      </c>
      <c r="K34" s="117">
        <v>6532</v>
      </c>
      <c r="L34" s="88" t="s">
        <v>20</v>
      </c>
      <c r="M34" s="93"/>
      <c r="N34" s="90"/>
      <c r="O34" s="91"/>
    </row>
    <row r="35" spans="1:15" x14ac:dyDescent="0.3">
      <c r="A35" s="65"/>
      <c r="B35" s="66"/>
      <c r="C35" s="67"/>
      <c r="D35" s="68"/>
      <c r="E35" s="69"/>
      <c r="F35" s="70"/>
      <c r="G35" s="184"/>
      <c r="H35" s="60"/>
      <c r="I35" s="71"/>
      <c r="J35" s="60"/>
      <c r="K35" s="71"/>
      <c r="L35" s="61" t="s">
        <v>21</v>
      </c>
      <c r="M35" s="72"/>
      <c r="N35" s="63" t="s">
        <v>440</v>
      </c>
      <c r="O35" s="64"/>
    </row>
    <row r="36" spans="1:15" x14ac:dyDescent="0.3">
      <c r="A36" s="73"/>
      <c r="B36" s="74"/>
      <c r="C36" s="75"/>
      <c r="D36" s="76"/>
      <c r="E36" s="77"/>
      <c r="F36" s="78"/>
      <c r="G36" s="185"/>
      <c r="H36" s="80"/>
      <c r="I36" s="81"/>
      <c r="J36" s="80"/>
      <c r="K36" s="81"/>
      <c r="L36" s="82" t="s">
        <v>23</v>
      </c>
      <c r="M36" s="83"/>
      <c r="N36" s="95"/>
      <c r="O36" s="96"/>
    </row>
    <row r="37" spans="1:15" x14ac:dyDescent="0.3">
      <c r="A37" s="54">
        <v>11</v>
      </c>
      <c r="B37" s="84" t="s">
        <v>441</v>
      </c>
      <c r="C37" s="85"/>
      <c r="D37" s="86"/>
      <c r="E37" s="117">
        <v>195000</v>
      </c>
      <c r="F37" s="117">
        <v>194514.91</v>
      </c>
      <c r="G37" s="183" t="s">
        <v>18</v>
      </c>
      <c r="H37" s="55" t="s">
        <v>442</v>
      </c>
      <c r="I37" s="117">
        <v>194000</v>
      </c>
      <c r="J37" s="55" t="s">
        <v>442</v>
      </c>
      <c r="K37" s="117">
        <v>194000</v>
      </c>
      <c r="L37" s="88" t="s">
        <v>20</v>
      </c>
      <c r="M37" s="93"/>
      <c r="N37" s="90"/>
      <c r="O37" s="91"/>
    </row>
    <row r="38" spans="1:15" x14ac:dyDescent="0.3">
      <c r="A38" s="65"/>
      <c r="B38" s="66"/>
      <c r="C38" s="67"/>
      <c r="D38" s="68"/>
      <c r="E38" s="69"/>
      <c r="F38" s="70"/>
      <c r="G38" s="184"/>
      <c r="H38" s="60"/>
      <c r="I38" s="71"/>
      <c r="J38" s="60"/>
      <c r="K38" s="71"/>
      <c r="L38" s="61" t="s">
        <v>21</v>
      </c>
      <c r="M38" s="72"/>
      <c r="N38" s="63" t="s">
        <v>443</v>
      </c>
      <c r="O38" s="64"/>
    </row>
    <row r="39" spans="1:15" x14ac:dyDescent="0.3">
      <c r="A39" s="73"/>
      <c r="B39" s="74"/>
      <c r="C39" s="75"/>
      <c r="D39" s="76"/>
      <c r="E39" s="77"/>
      <c r="F39" s="78"/>
      <c r="G39" s="185"/>
      <c r="H39" s="80"/>
      <c r="I39" s="81"/>
      <c r="J39" s="80"/>
      <c r="K39" s="81"/>
      <c r="L39" s="82" t="s">
        <v>23</v>
      </c>
      <c r="M39" s="83"/>
      <c r="N39" s="95"/>
      <c r="O39" s="96"/>
    </row>
    <row r="40" spans="1:15" x14ac:dyDescent="0.3">
      <c r="A40" s="54">
        <v>12</v>
      </c>
      <c r="B40" s="84" t="s">
        <v>362</v>
      </c>
      <c r="C40" s="85"/>
      <c r="D40" s="86"/>
      <c r="E40" s="58">
        <v>19710</v>
      </c>
      <c r="F40" s="58">
        <v>19710</v>
      </c>
      <c r="G40" s="183" t="s">
        <v>18</v>
      </c>
      <c r="H40" s="55" t="s">
        <v>444</v>
      </c>
      <c r="I40" s="58">
        <v>19710</v>
      </c>
      <c r="J40" s="55" t="s">
        <v>444</v>
      </c>
      <c r="K40" s="58">
        <v>19710</v>
      </c>
      <c r="L40" s="88" t="s">
        <v>20</v>
      </c>
      <c r="M40" s="93"/>
      <c r="N40" s="90"/>
      <c r="O40" s="91"/>
    </row>
    <row r="41" spans="1:15" x14ac:dyDescent="0.3">
      <c r="A41" s="65"/>
      <c r="B41" s="66"/>
      <c r="C41" s="67"/>
      <c r="D41" s="68"/>
      <c r="E41" s="69"/>
      <c r="F41" s="70"/>
      <c r="G41" s="184"/>
      <c r="H41" s="60">
        <v>1999</v>
      </c>
      <c r="I41" s="71"/>
      <c r="J41" s="60">
        <v>1999</v>
      </c>
      <c r="K41" s="71"/>
      <c r="L41" s="61" t="s">
        <v>21</v>
      </c>
      <c r="M41" s="72"/>
      <c r="N41" s="63" t="s">
        <v>445</v>
      </c>
      <c r="O41" s="64"/>
    </row>
    <row r="42" spans="1:15" x14ac:dyDescent="0.3">
      <c r="A42" s="73"/>
      <c r="B42" s="74"/>
      <c r="C42" s="75"/>
      <c r="D42" s="76"/>
      <c r="E42" s="77"/>
      <c r="F42" s="78"/>
      <c r="G42" s="185"/>
      <c r="H42" s="80"/>
      <c r="I42" s="81"/>
      <c r="J42" s="80"/>
      <c r="K42" s="81"/>
      <c r="L42" s="82" t="s">
        <v>23</v>
      </c>
      <c r="M42" s="83"/>
      <c r="N42" s="95"/>
      <c r="O42" s="96"/>
    </row>
    <row r="43" spans="1:15" x14ac:dyDescent="0.3">
      <c r="A43" s="54">
        <v>13</v>
      </c>
      <c r="B43" s="84" t="s">
        <v>108</v>
      </c>
      <c r="C43" s="85"/>
      <c r="D43" s="86"/>
      <c r="E43" s="58">
        <v>20000</v>
      </c>
      <c r="F43" s="58">
        <v>20000</v>
      </c>
      <c r="G43" s="187" t="s">
        <v>18</v>
      </c>
      <c r="H43" s="55" t="s">
        <v>43</v>
      </c>
      <c r="I43" s="58">
        <v>20000</v>
      </c>
      <c r="J43" s="55" t="s">
        <v>43</v>
      </c>
      <c r="K43" s="58">
        <v>20000</v>
      </c>
      <c r="L43" s="88" t="s">
        <v>20</v>
      </c>
      <c r="M43" s="93"/>
      <c r="N43" s="90"/>
      <c r="O43" s="91"/>
    </row>
    <row r="44" spans="1:15" x14ac:dyDescent="0.3">
      <c r="A44" s="65"/>
      <c r="B44" s="66"/>
      <c r="C44" s="67"/>
      <c r="D44" s="68"/>
      <c r="E44" s="71"/>
      <c r="F44" s="70"/>
      <c r="G44" s="188"/>
      <c r="H44" s="60"/>
      <c r="I44" s="71"/>
      <c r="J44" s="60"/>
      <c r="K44" s="71"/>
      <c r="L44" s="61" t="s">
        <v>21</v>
      </c>
      <c r="M44" s="72"/>
      <c r="N44" s="63" t="s">
        <v>446</v>
      </c>
      <c r="O44" s="64"/>
    </row>
    <row r="45" spans="1:15" x14ac:dyDescent="0.3">
      <c r="A45" s="73"/>
      <c r="B45" s="74"/>
      <c r="C45" s="75"/>
      <c r="D45" s="76"/>
      <c r="E45" s="81"/>
      <c r="F45" s="78"/>
      <c r="G45" s="189"/>
      <c r="H45" s="80"/>
      <c r="I45" s="81"/>
      <c r="J45" s="80"/>
      <c r="K45" s="81"/>
      <c r="L45" s="82" t="s">
        <v>23</v>
      </c>
      <c r="M45" s="83"/>
      <c r="N45" s="95"/>
      <c r="O45" s="96"/>
    </row>
    <row r="46" spans="1:15" x14ac:dyDescent="0.3">
      <c r="A46" s="54">
        <v>14</v>
      </c>
      <c r="B46" s="84" t="s">
        <v>447</v>
      </c>
      <c r="C46" s="85"/>
      <c r="D46" s="86"/>
      <c r="E46" s="117">
        <v>160000</v>
      </c>
      <c r="F46" s="117">
        <v>153282.69</v>
      </c>
      <c r="G46" s="183" t="s">
        <v>18</v>
      </c>
      <c r="H46" s="55" t="s">
        <v>448</v>
      </c>
      <c r="I46" s="117">
        <v>152500</v>
      </c>
      <c r="J46" s="55" t="s">
        <v>448</v>
      </c>
      <c r="K46" s="117">
        <v>152500</v>
      </c>
      <c r="L46" s="88" t="s">
        <v>20</v>
      </c>
      <c r="M46" s="93"/>
      <c r="N46" s="90"/>
      <c r="O46" s="91"/>
    </row>
    <row r="47" spans="1:15" x14ac:dyDescent="0.3">
      <c r="A47" s="65"/>
      <c r="B47" s="66"/>
      <c r="C47" s="67"/>
      <c r="D47" s="68"/>
      <c r="E47" s="69"/>
      <c r="F47" s="70"/>
      <c r="G47" s="184"/>
      <c r="H47" s="60"/>
      <c r="I47" s="71"/>
      <c r="J47" s="60"/>
      <c r="K47" s="71"/>
      <c r="L47" s="61" t="s">
        <v>21</v>
      </c>
      <c r="M47" s="72"/>
      <c r="N47" s="63" t="s">
        <v>449</v>
      </c>
      <c r="O47" s="64"/>
    </row>
    <row r="48" spans="1:15" x14ac:dyDescent="0.3">
      <c r="A48" s="73"/>
      <c r="B48" s="74"/>
      <c r="C48" s="75"/>
      <c r="D48" s="76"/>
      <c r="E48" s="77"/>
      <c r="F48" s="78"/>
      <c r="G48" s="185"/>
      <c r="H48" s="80"/>
      <c r="I48" s="81"/>
      <c r="J48" s="80"/>
      <c r="K48" s="81"/>
      <c r="L48" s="82" t="s">
        <v>23</v>
      </c>
      <c r="M48" s="83"/>
      <c r="N48" s="95"/>
      <c r="O48" s="96"/>
    </row>
    <row r="49" spans="1:16" x14ac:dyDescent="0.3">
      <c r="A49" s="54">
        <v>15</v>
      </c>
      <c r="B49" s="84" t="s">
        <v>120</v>
      </c>
      <c r="C49" s="85"/>
      <c r="D49" s="86"/>
      <c r="E49" s="117">
        <v>10800</v>
      </c>
      <c r="F49" s="117">
        <v>10800</v>
      </c>
      <c r="G49" s="183" t="s">
        <v>18</v>
      </c>
      <c r="H49" s="55" t="s">
        <v>80</v>
      </c>
      <c r="I49" s="117">
        <v>10800</v>
      </c>
      <c r="J49" s="55" t="s">
        <v>80</v>
      </c>
      <c r="K49" s="117">
        <v>10800</v>
      </c>
      <c r="L49" s="88" t="s">
        <v>20</v>
      </c>
      <c r="M49" s="93"/>
      <c r="N49" s="90"/>
      <c r="O49" s="91"/>
    </row>
    <row r="50" spans="1:16" x14ac:dyDescent="0.3">
      <c r="A50" s="65"/>
      <c r="B50" s="66"/>
      <c r="C50" s="67"/>
      <c r="D50" s="68"/>
      <c r="E50" s="69"/>
      <c r="F50" s="70"/>
      <c r="G50" s="184"/>
      <c r="H50" s="60"/>
      <c r="I50" s="71"/>
      <c r="J50" s="60"/>
      <c r="K50" s="71"/>
      <c r="L50" s="61" t="s">
        <v>21</v>
      </c>
      <c r="M50" s="72"/>
      <c r="N50" s="63" t="s">
        <v>450</v>
      </c>
      <c r="O50" s="64"/>
    </row>
    <row r="51" spans="1:16" x14ac:dyDescent="0.3">
      <c r="A51" s="73"/>
      <c r="B51" s="74"/>
      <c r="C51" s="75"/>
      <c r="D51" s="76"/>
      <c r="E51" s="77"/>
      <c r="F51" s="78"/>
      <c r="G51" s="185"/>
      <c r="H51" s="80"/>
      <c r="I51" s="81"/>
      <c r="J51" s="80"/>
      <c r="K51" s="81"/>
      <c r="L51" s="82" t="s">
        <v>23</v>
      </c>
      <c r="M51" s="83"/>
      <c r="N51" s="95"/>
      <c r="O51" s="96"/>
    </row>
    <row r="52" spans="1:16" x14ac:dyDescent="0.3">
      <c r="A52" s="54">
        <v>16</v>
      </c>
      <c r="B52" s="84" t="s">
        <v>114</v>
      </c>
      <c r="C52" s="85"/>
      <c r="D52" s="86"/>
      <c r="E52" s="117">
        <v>11320.78</v>
      </c>
      <c r="F52" s="117">
        <v>11320.78</v>
      </c>
      <c r="G52" s="183" t="s">
        <v>18</v>
      </c>
      <c r="H52" s="55" t="s">
        <v>169</v>
      </c>
      <c r="I52" s="117">
        <v>11320.78</v>
      </c>
      <c r="J52" s="55" t="s">
        <v>169</v>
      </c>
      <c r="K52" s="117">
        <v>11320.78</v>
      </c>
      <c r="L52" s="88" t="s">
        <v>20</v>
      </c>
      <c r="M52" s="93"/>
      <c r="N52" s="90"/>
      <c r="O52" s="91"/>
    </row>
    <row r="53" spans="1:16" x14ac:dyDescent="0.3">
      <c r="A53" s="65"/>
      <c r="B53" s="66"/>
      <c r="C53" s="67"/>
      <c r="D53" s="68"/>
      <c r="E53" s="69"/>
      <c r="F53" s="70"/>
      <c r="G53" s="184"/>
      <c r="H53" s="60"/>
      <c r="I53" s="71"/>
      <c r="J53" s="60"/>
      <c r="K53" s="71"/>
      <c r="L53" s="61" t="s">
        <v>21</v>
      </c>
      <c r="M53" s="72"/>
      <c r="N53" s="63" t="s">
        <v>451</v>
      </c>
      <c r="O53" s="64"/>
    </row>
    <row r="54" spans="1:16" x14ac:dyDescent="0.3">
      <c r="A54" s="73"/>
      <c r="B54" s="74"/>
      <c r="C54" s="75"/>
      <c r="D54" s="76"/>
      <c r="E54" s="77"/>
      <c r="F54" s="78"/>
      <c r="G54" s="185"/>
      <c r="H54" s="80"/>
      <c r="I54" s="81"/>
      <c r="J54" s="80"/>
      <c r="K54" s="81"/>
      <c r="L54" s="82" t="s">
        <v>23</v>
      </c>
      <c r="M54" s="83"/>
      <c r="N54" s="95"/>
      <c r="O54" s="96"/>
    </row>
    <row r="55" spans="1:16" x14ac:dyDescent="0.3">
      <c r="A55" s="54">
        <v>17</v>
      </c>
      <c r="B55" s="84" t="s">
        <v>117</v>
      </c>
      <c r="C55" s="85"/>
      <c r="D55" s="86"/>
      <c r="E55" s="117">
        <v>28000</v>
      </c>
      <c r="F55" s="117">
        <v>28000</v>
      </c>
      <c r="G55" s="183" t="s">
        <v>18</v>
      </c>
      <c r="H55" s="55" t="s">
        <v>452</v>
      </c>
      <c r="I55" s="117">
        <v>28000</v>
      </c>
      <c r="J55" s="55" t="s">
        <v>452</v>
      </c>
      <c r="K55" s="117">
        <v>28000</v>
      </c>
      <c r="L55" s="88" t="s">
        <v>20</v>
      </c>
      <c r="M55" s="93"/>
      <c r="N55" s="90"/>
      <c r="O55" s="91"/>
    </row>
    <row r="56" spans="1:16" x14ac:dyDescent="0.3">
      <c r="A56" s="65"/>
      <c r="B56" s="66"/>
      <c r="C56" s="67"/>
      <c r="D56" s="68"/>
      <c r="E56" s="69"/>
      <c r="F56" s="70"/>
      <c r="G56" s="184"/>
      <c r="H56" s="60"/>
      <c r="I56" s="71"/>
      <c r="J56" s="60"/>
      <c r="K56" s="71"/>
      <c r="L56" s="61" t="s">
        <v>21</v>
      </c>
      <c r="M56" s="72"/>
      <c r="N56" s="63" t="s">
        <v>453</v>
      </c>
      <c r="O56" s="64"/>
    </row>
    <row r="57" spans="1:16" x14ac:dyDescent="0.3">
      <c r="A57" s="73"/>
      <c r="B57" s="74"/>
      <c r="C57" s="75"/>
      <c r="D57" s="76"/>
      <c r="E57" s="77"/>
      <c r="F57" s="78"/>
      <c r="G57" s="185"/>
      <c r="H57" s="80"/>
      <c r="I57" s="81"/>
      <c r="J57" s="80"/>
      <c r="K57" s="81"/>
      <c r="L57" s="82" t="s">
        <v>23</v>
      </c>
      <c r="M57" s="83"/>
      <c r="N57" s="95"/>
      <c r="O57" s="96"/>
    </row>
    <row r="58" spans="1:16" x14ac:dyDescent="0.3">
      <c r="A58" s="54">
        <v>18</v>
      </c>
      <c r="B58" s="84" t="s">
        <v>454</v>
      </c>
      <c r="C58" s="85"/>
      <c r="D58" s="86"/>
      <c r="E58" s="117">
        <v>11800</v>
      </c>
      <c r="F58" s="117">
        <v>11800</v>
      </c>
      <c r="G58" s="183" t="s">
        <v>18</v>
      </c>
      <c r="H58" s="55" t="s">
        <v>103</v>
      </c>
      <c r="I58" s="117">
        <v>11800</v>
      </c>
      <c r="J58" s="55" t="s">
        <v>103</v>
      </c>
      <c r="K58" s="117">
        <v>11800</v>
      </c>
      <c r="L58" s="88" t="s">
        <v>20</v>
      </c>
      <c r="M58" s="93"/>
      <c r="N58" s="90"/>
      <c r="O58" s="91"/>
      <c r="P58" s="100"/>
    </row>
    <row r="59" spans="1:16" x14ac:dyDescent="0.3">
      <c r="A59" s="65"/>
      <c r="B59" s="66"/>
      <c r="C59" s="67"/>
      <c r="D59" s="68"/>
      <c r="E59" s="69"/>
      <c r="F59" s="70"/>
      <c r="G59" s="184"/>
      <c r="H59" s="60"/>
      <c r="I59" s="71"/>
      <c r="J59" s="60"/>
      <c r="K59" s="71"/>
      <c r="L59" s="61" t="s">
        <v>21</v>
      </c>
      <c r="M59" s="72"/>
      <c r="N59" s="63" t="s">
        <v>314</v>
      </c>
      <c r="O59" s="64"/>
      <c r="P59" s="100"/>
    </row>
    <row r="60" spans="1:16" x14ac:dyDescent="0.3">
      <c r="A60" s="73"/>
      <c r="B60" s="74"/>
      <c r="C60" s="75"/>
      <c r="D60" s="76"/>
      <c r="E60" s="69"/>
      <c r="F60" s="70"/>
      <c r="G60" s="185"/>
      <c r="H60" s="80"/>
      <c r="I60" s="71"/>
      <c r="J60" s="80"/>
      <c r="K60" s="71"/>
      <c r="L60" s="82" t="s">
        <v>23</v>
      </c>
      <c r="M60" s="83"/>
      <c r="N60" s="95"/>
      <c r="O60" s="96"/>
      <c r="P60" s="100"/>
    </row>
    <row r="61" spans="1:16" x14ac:dyDescent="0.3">
      <c r="A61" s="54">
        <v>19</v>
      </c>
      <c r="B61" s="84" t="s">
        <v>114</v>
      </c>
      <c r="C61" s="85"/>
      <c r="D61" s="85"/>
      <c r="E61" s="117">
        <v>500</v>
      </c>
      <c r="F61" s="117">
        <v>500</v>
      </c>
      <c r="G61" s="183" t="s">
        <v>18</v>
      </c>
      <c r="H61" s="55" t="s">
        <v>103</v>
      </c>
      <c r="I61" s="117">
        <v>500</v>
      </c>
      <c r="J61" s="55" t="s">
        <v>103</v>
      </c>
      <c r="K61" s="117">
        <v>500</v>
      </c>
      <c r="L61" s="88" t="s">
        <v>20</v>
      </c>
      <c r="M61" s="93"/>
      <c r="N61" s="90"/>
      <c r="O61" s="91"/>
      <c r="P61" s="100"/>
    </row>
    <row r="62" spans="1:16" x14ac:dyDescent="0.3">
      <c r="A62" s="65"/>
      <c r="B62" s="66"/>
      <c r="C62" s="67"/>
      <c r="D62" s="68"/>
      <c r="E62" s="69"/>
      <c r="F62" s="70"/>
      <c r="G62" s="184"/>
      <c r="H62" s="60"/>
      <c r="I62" s="71"/>
      <c r="J62" s="60"/>
      <c r="K62" s="71"/>
      <c r="L62" s="61" t="s">
        <v>21</v>
      </c>
      <c r="M62" s="72"/>
      <c r="N62" s="63" t="s">
        <v>313</v>
      </c>
      <c r="O62" s="64"/>
      <c r="P62" s="100"/>
    </row>
    <row r="63" spans="1:16" x14ac:dyDescent="0.3">
      <c r="A63" s="73"/>
      <c r="B63" s="74"/>
      <c r="C63" s="75"/>
      <c r="D63" s="76"/>
      <c r="E63" s="77"/>
      <c r="F63" s="78"/>
      <c r="G63" s="185"/>
      <c r="H63" s="80"/>
      <c r="I63" s="81"/>
      <c r="J63" s="80"/>
      <c r="K63" s="81"/>
      <c r="L63" s="82" t="s">
        <v>23</v>
      </c>
      <c r="M63" s="83"/>
      <c r="N63" s="95"/>
      <c r="O63" s="96"/>
      <c r="P63" s="100"/>
    </row>
    <row r="64" spans="1:16" x14ac:dyDescent="0.3">
      <c r="A64" s="54">
        <v>20</v>
      </c>
      <c r="B64" s="84" t="s">
        <v>455</v>
      </c>
      <c r="C64" s="85"/>
      <c r="D64" s="86"/>
      <c r="E64" s="58">
        <v>158500</v>
      </c>
      <c r="F64" s="58">
        <v>159405.16</v>
      </c>
      <c r="G64" s="183" t="s">
        <v>18</v>
      </c>
      <c r="H64" s="55" t="s">
        <v>225</v>
      </c>
      <c r="I64" s="58">
        <v>158500</v>
      </c>
      <c r="J64" s="55" t="s">
        <v>225</v>
      </c>
      <c r="K64" s="58">
        <v>158500</v>
      </c>
      <c r="L64" s="88" t="s">
        <v>20</v>
      </c>
      <c r="M64" s="93"/>
      <c r="N64" s="90"/>
      <c r="O64" s="91"/>
      <c r="P64" s="100"/>
    </row>
    <row r="65" spans="1:16" x14ac:dyDescent="0.3">
      <c r="A65" s="65"/>
      <c r="B65" s="66"/>
      <c r="C65" s="67"/>
      <c r="D65" s="68"/>
      <c r="E65" s="71"/>
      <c r="F65" s="70"/>
      <c r="G65" s="188"/>
      <c r="H65" s="60"/>
      <c r="I65" s="71"/>
      <c r="J65" s="60"/>
      <c r="K65" s="71"/>
      <c r="L65" s="61" t="s">
        <v>21</v>
      </c>
      <c r="M65" s="72"/>
      <c r="N65" s="63" t="s">
        <v>456</v>
      </c>
      <c r="O65" s="64"/>
      <c r="P65" s="100"/>
    </row>
    <row r="66" spans="1:16" x14ac:dyDescent="0.3">
      <c r="A66" s="73"/>
      <c r="B66" s="74"/>
      <c r="C66" s="75"/>
      <c r="D66" s="76"/>
      <c r="E66" s="81"/>
      <c r="F66" s="78"/>
      <c r="G66" s="189"/>
      <c r="H66" s="80"/>
      <c r="I66" s="81"/>
      <c r="J66" s="80"/>
      <c r="K66" s="81"/>
      <c r="L66" s="82" t="s">
        <v>23</v>
      </c>
      <c r="M66" s="83"/>
      <c r="N66" s="95"/>
      <c r="O66" s="96"/>
      <c r="P66" s="100"/>
    </row>
    <row r="67" spans="1:16" x14ac:dyDescent="0.3">
      <c r="A67" s="168">
        <v>21</v>
      </c>
      <c r="B67" s="84" t="s">
        <v>457</v>
      </c>
      <c r="C67" s="85"/>
      <c r="D67" s="86"/>
      <c r="E67" s="169">
        <v>390000</v>
      </c>
      <c r="F67" s="169">
        <v>390415.33</v>
      </c>
      <c r="G67" s="183" t="s">
        <v>18</v>
      </c>
      <c r="H67" s="55" t="s">
        <v>225</v>
      </c>
      <c r="I67" s="169">
        <v>389000</v>
      </c>
      <c r="J67" s="55" t="s">
        <v>225</v>
      </c>
      <c r="K67" s="169">
        <v>389000</v>
      </c>
      <c r="L67" s="170" t="s">
        <v>20</v>
      </c>
      <c r="M67" s="171"/>
      <c r="N67" s="172"/>
      <c r="O67" s="173"/>
      <c r="P67" s="174"/>
    </row>
    <row r="68" spans="1:16" x14ac:dyDescent="0.3">
      <c r="A68" s="65"/>
      <c r="B68" s="66"/>
      <c r="C68" s="67"/>
      <c r="D68" s="68"/>
      <c r="E68" s="71"/>
      <c r="F68" s="70"/>
      <c r="G68" s="188"/>
      <c r="H68" s="60"/>
      <c r="I68" s="71"/>
      <c r="J68" s="60"/>
      <c r="K68" s="71"/>
      <c r="L68" s="61" t="s">
        <v>21</v>
      </c>
      <c r="M68" s="72"/>
      <c r="N68" s="63" t="s">
        <v>458</v>
      </c>
      <c r="O68" s="64"/>
      <c r="P68" s="100"/>
    </row>
    <row r="69" spans="1:16" x14ac:dyDescent="0.3">
      <c r="A69" s="73"/>
      <c r="B69" s="74"/>
      <c r="C69" s="75"/>
      <c r="D69" s="76"/>
      <c r="E69" s="81"/>
      <c r="F69" s="78"/>
      <c r="G69" s="189"/>
      <c r="H69" s="80"/>
      <c r="I69" s="81"/>
      <c r="J69" s="80"/>
      <c r="K69" s="81"/>
      <c r="L69" s="82" t="s">
        <v>23</v>
      </c>
      <c r="M69" s="83"/>
      <c r="N69" s="95"/>
      <c r="O69" s="96"/>
      <c r="P69" s="100"/>
    </row>
    <row r="70" spans="1:16" x14ac:dyDescent="0.3">
      <c r="A70" s="54">
        <v>22</v>
      </c>
      <c r="B70" s="84" t="s">
        <v>459</v>
      </c>
      <c r="C70" s="85"/>
      <c r="D70" s="86"/>
      <c r="E70" s="58">
        <v>70000</v>
      </c>
      <c r="F70" s="58">
        <v>69277.23</v>
      </c>
      <c r="G70" s="183" t="s">
        <v>18</v>
      </c>
      <c r="H70" s="55" t="s">
        <v>442</v>
      </c>
      <c r="I70" s="58">
        <v>68000</v>
      </c>
      <c r="J70" s="55" t="s">
        <v>442</v>
      </c>
      <c r="K70" s="58">
        <v>68000</v>
      </c>
      <c r="L70" s="88" t="s">
        <v>20</v>
      </c>
      <c r="M70" s="93"/>
      <c r="N70" s="90"/>
      <c r="O70" s="91"/>
      <c r="P70" s="100"/>
    </row>
    <row r="71" spans="1:16" x14ac:dyDescent="0.3">
      <c r="A71" s="65"/>
      <c r="B71" s="61"/>
      <c r="C71" s="62"/>
      <c r="D71" s="72"/>
      <c r="E71" s="71"/>
      <c r="F71" s="70"/>
      <c r="G71" s="188"/>
      <c r="H71" s="60"/>
      <c r="I71" s="71"/>
      <c r="J71" s="60"/>
      <c r="K71" s="71"/>
      <c r="L71" s="61" t="s">
        <v>21</v>
      </c>
      <c r="M71" s="72"/>
      <c r="N71" s="63" t="s">
        <v>460</v>
      </c>
      <c r="O71" s="64"/>
    </row>
    <row r="72" spans="1:16" x14ac:dyDescent="0.3">
      <c r="A72" s="73"/>
      <c r="B72" s="82"/>
      <c r="C72" s="21"/>
      <c r="D72" s="83"/>
      <c r="E72" s="81"/>
      <c r="F72" s="78"/>
      <c r="G72" s="189"/>
      <c r="H72" s="80"/>
      <c r="I72" s="81"/>
      <c r="J72" s="80"/>
      <c r="K72" s="81"/>
      <c r="L72" s="82" t="s">
        <v>23</v>
      </c>
      <c r="M72" s="83"/>
      <c r="N72" s="95"/>
      <c r="O72" s="96"/>
    </row>
    <row r="73" spans="1:16" x14ac:dyDescent="0.3">
      <c r="A73" s="54">
        <v>23</v>
      </c>
      <c r="B73" s="84" t="s">
        <v>60</v>
      </c>
      <c r="C73" s="85"/>
      <c r="D73" s="86"/>
      <c r="E73" s="58">
        <v>55000</v>
      </c>
      <c r="F73" s="58">
        <v>55361.94</v>
      </c>
      <c r="G73" s="187" t="s">
        <v>18</v>
      </c>
      <c r="H73" s="55" t="s">
        <v>442</v>
      </c>
      <c r="I73" s="58">
        <v>54000</v>
      </c>
      <c r="J73" s="55" t="s">
        <v>442</v>
      </c>
      <c r="K73" s="58">
        <v>54000</v>
      </c>
      <c r="L73" s="88" t="s">
        <v>20</v>
      </c>
      <c r="M73" s="93"/>
      <c r="N73" s="90"/>
      <c r="O73" s="91"/>
    </row>
    <row r="74" spans="1:16" x14ac:dyDescent="0.3">
      <c r="A74" s="65"/>
      <c r="B74" s="66"/>
      <c r="C74" s="67"/>
      <c r="D74" s="68"/>
      <c r="E74" s="71"/>
      <c r="F74" s="70"/>
      <c r="G74" s="188"/>
      <c r="H74" s="60"/>
      <c r="I74" s="71"/>
      <c r="J74" s="60"/>
      <c r="K74" s="71"/>
      <c r="L74" s="61" t="s">
        <v>21</v>
      </c>
      <c r="M74" s="72"/>
      <c r="N74" s="63" t="s">
        <v>461</v>
      </c>
      <c r="O74" s="64"/>
    </row>
    <row r="75" spans="1:16" x14ac:dyDescent="0.3">
      <c r="A75" s="73"/>
      <c r="B75" s="74"/>
      <c r="C75" s="75"/>
      <c r="D75" s="76"/>
      <c r="E75" s="81"/>
      <c r="F75" s="78"/>
      <c r="G75" s="189"/>
      <c r="H75" s="80"/>
      <c r="I75" s="81"/>
      <c r="J75" s="80"/>
      <c r="K75" s="81"/>
      <c r="L75" s="82" t="s">
        <v>23</v>
      </c>
      <c r="M75" s="83"/>
      <c r="N75" s="95"/>
      <c r="O75" s="96"/>
    </row>
    <row r="76" spans="1:16" x14ac:dyDescent="0.3">
      <c r="A76" s="54">
        <v>24</v>
      </c>
      <c r="B76" s="84" t="s">
        <v>462</v>
      </c>
      <c r="C76" s="85"/>
      <c r="D76" s="86"/>
      <c r="E76" s="117">
        <v>54000</v>
      </c>
      <c r="F76" s="117">
        <v>53865.67</v>
      </c>
      <c r="G76" s="183" t="s">
        <v>18</v>
      </c>
      <c r="H76" s="55" t="s">
        <v>442</v>
      </c>
      <c r="I76" s="117">
        <v>53000</v>
      </c>
      <c r="J76" s="55" t="s">
        <v>442</v>
      </c>
      <c r="K76" s="117">
        <v>53000</v>
      </c>
      <c r="L76" s="88" t="s">
        <v>20</v>
      </c>
      <c r="M76" s="93"/>
      <c r="N76" s="90"/>
      <c r="O76" s="91"/>
    </row>
    <row r="77" spans="1:16" x14ac:dyDescent="0.3">
      <c r="A77" s="65"/>
      <c r="B77" s="66"/>
      <c r="C77" s="67"/>
      <c r="D77" s="68"/>
      <c r="E77" s="69"/>
      <c r="F77" s="70"/>
      <c r="G77" s="184"/>
      <c r="H77" s="60"/>
      <c r="I77" s="71"/>
      <c r="J77" s="60"/>
      <c r="K77" s="71"/>
      <c r="L77" s="61" t="s">
        <v>21</v>
      </c>
      <c r="M77" s="72"/>
      <c r="N77" s="63" t="s">
        <v>463</v>
      </c>
      <c r="O77" s="64"/>
    </row>
    <row r="78" spans="1:16" x14ac:dyDescent="0.3">
      <c r="A78" s="73"/>
      <c r="B78" s="74"/>
      <c r="C78" s="75"/>
      <c r="D78" s="76"/>
      <c r="E78" s="77"/>
      <c r="F78" s="78"/>
      <c r="G78" s="185"/>
      <c r="H78" s="80"/>
      <c r="I78" s="81"/>
      <c r="J78" s="80"/>
      <c r="K78" s="81"/>
      <c r="L78" s="82" t="s">
        <v>23</v>
      </c>
      <c r="M78" s="83"/>
      <c r="N78" s="95"/>
      <c r="O78" s="96"/>
    </row>
    <row r="79" spans="1:16" x14ac:dyDescent="0.3">
      <c r="A79" s="54">
        <v>25</v>
      </c>
      <c r="B79" s="84" t="s">
        <v>459</v>
      </c>
      <c r="C79" s="85"/>
      <c r="D79" s="86"/>
      <c r="E79" s="117">
        <v>195000</v>
      </c>
      <c r="F79" s="117">
        <v>194514.91</v>
      </c>
      <c r="G79" s="183" t="s">
        <v>18</v>
      </c>
      <c r="H79" s="55" t="s">
        <v>442</v>
      </c>
      <c r="I79" s="117">
        <v>193000</v>
      </c>
      <c r="J79" s="55" t="s">
        <v>442</v>
      </c>
      <c r="K79" s="117">
        <v>193000</v>
      </c>
      <c r="L79" s="88" t="s">
        <v>20</v>
      </c>
      <c r="M79" s="93"/>
      <c r="N79" s="90"/>
      <c r="O79" s="91"/>
    </row>
    <row r="80" spans="1:16" x14ac:dyDescent="0.3">
      <c r="A80" s="65"/>
      <c r="B80" s="66"/>
      <c r="C80" s="67"/>
      <c r="D80" s="68"/>
      <c r="E80" s="69"/>
      <c r="F80" s="70"/>
      <c r="G80" s="184"/>
      <c r="H80" s="60"/>
      <c r="I80" s="71"/>
      <c r="J80" s="60"/>
      <c r="K80" s="71"/>
      <c r="L80" s="61" t="s">
        <v>21</v>
      </c>
      <c r="M80" s="72"/>
      <c r="N80" s="63" t="s">
        <v>464</v>
      </c>
      <c r="O80" s="64"/>
    </row>
    <row r="81" spans="1:15" x14ac:dyDescent="0.3">
      <c r="A81" s="73"/>
      <c r="B81" s="74"/>
      <c r="C81" s="75"/>
      <c r="D81" s="76"/>
      <c r="E81" s="69"/>
      <c r="F81" s="70"/>
      <c r="G81" s="185"/>
      <c r="H81" s="80"/>
      <c r="I81" s="71"/>
      <c r="J81" s="80"/>
      <c r="K81" s="71"/>
      <c r="L81" s="82" t="s">
        <v>23</v>
      </c>
      <c r="M81" s="83"/>
      <c r="N81" s="95"/>
      <c r="O81" s="96"/>
    </row>
    <row r="82" spans="1:15" x14ac:dyDescent="0.3">
      <c r="A82" s="54">
        <v>26</v>
      </c>
      <c r="B82" s="84" t="s">
        <v>465</v>
      </c>
      <c r="C82" s="85"/>
      <c r="D82" s="86"/>
      <c r="E82" s="117">
        <v>252000</v>
      </c>
      <c r="F82" s="117">
        <v>251373.12</v>
      </c>
      <c r="G82" s="183" t="s">
        <v>18</v>
      </c>
      <c r="H82" s="55" t="s">
        <v>36</v>
      </c>
      <c r="I82" s="117">
        <v>250000</v>
      </c>
      <c r="J82" s="55" t="s">
        <v>36</v>
      </c>
      <c r="K82" s="117">
        <v>250000</v>
      </c>
      <c r="L82" s="88" t="s">
        <v>20</v>
      </c>
      <c r="M82" s="93"/>
      <c r="N82" s="90"/>
      <c r="O82" s="91"/>
    </row>
    <row r="83" spans="1:15" x14ac:dyDescent="0.3">
      <c r="A83" s="65"/>
      <c r="B83" s="66"/>
      <c r="C83" s="67"/>
      <c r="D83" s="68"/>
      <c r="E83" s="69"/>
      <c r="F83" s="70"/>
      <c r="G83" s="184"/>
      <c r="H83" s="60"/>
      <c r="I83" s="71"/>
      <c r="J83" s="60"/>
      <c r="K83" s="71"/>
      <c r="L83" s="61" t="s">
        <v>21</v>
      </c>
      <c r="M83" s="72"/>
      <c r="N83" s="63" t="s">
        <v>466</v>
      </c>
      <c r="O83" s="64"/>
    </row>
    <row r="84" spans="1:15" x14ac:dyDescent="0.3">
      <c r="A84" s="73"/>
      <c r="B84" s="74"/>
      <c r="C84" s="75"/>
      <c r="D84" s="76"/>
      <c r="E84" s="77"/>
      <c r="F84" s="78"/>
      <c r="G84" s="185"/>
      <c r="H84" s="80"/>
      <c r="I84" s="81"/>
      <c r="J84" s="80"/>
      <c r="K84" s="81"/>
      <c r="L84" s="82" t="s">
        <v>23</v>
      </c>
      <c r="M84" s="83"/>
      <c r="N84" s="95"/>
      <c r="O84" s="96"/>
    </row>
    <row r="85" spans="1:15" x14ac:dyDescent="0.3">
      <c r="A85" s="54">
        <v>27</v>
      </c>
      <c r="B85" s="84" t="s">
        <v>467</v>
      </c>
      <c r="C85" s="85"/>
      <c r="D85" s="86"/>
      <c r="E85" s="58">
        <v>135000</v>
      </c>
      <c r="F85" s="58">
        <v>134664.17000000001</v>
      </c>
      <c r="G85" s="183" t="s">
        <v>18</v>
      </c>
      <c r="H85" s="55" t="s">
        <v>36</v>
      </c>
      <c r="I85" s="58">
        <v>134000</v>
      </c>
      <c r="J85" s="55" t="s">
        <v>36</v>
      </c>
      <c r="K85" s="58">
        <v>134000</v>
      </c>
      <c r="L85" s="88" t="s">
        <v>20</v>
      </c>
      <c r="M85" s="93"/>
      <c r="N85" s="90"/>
      <c r="O85" s="91"/>
    </row>
    <row r="86" spans="1:15" x14ac:dyDescent="0.3">
      <c r="A86" s="65"/>
      <c r="B86" s="66"/>
      <c r="C86" s="67"/>
      <c r="D86" s="68"/>
      <c r="E86" s="71"/>
      <c r="F86" s="70"/>
      <c r="G86" s="188"/>
      <c r="H86" s="60"/>
      <c r="I86" s="71"/>
      <c r="J86" s="60"/>
      <c r="K86" s="71"/>
      <c r="L86" s="61" t="s">
        <v>21</v>
      </c>
      <c r="M86" s="72"/>
      <c r="N86" s="63" t="s">
        <v>468</v>
      </c>
      <c r="O86" s="64"/>
    </row>
    <row r="87" spans="1:15" x14ac:dyDescent="0.3">
      <c r="A87" s="73"/>
      <c r="B87" s="74"/>
      <c r="C87" s="75"/>
      <c r="D87" s="76"/>
      <c r="E87" s="81"/>
      <c r="F87" s="78"/>
      <c r="G87" s="189"/>
      <c r="H87" s="80"/>
      <c r="I87" s="81"/>
      <c r="J87" s="80"/>
      <c r="K87" s="81"/>
      <c r="L87" s="82" t="s">
        <v>23</v>
      </c>
      <c r="M87" s="83"/>
      <c r="N87" s="95"/>
      <c r="O87" s="96"/>
    </row>
    <row r="88" spans="1:15" x14ac:dyDescent="0.3">
      <c r="A88" s="168">
        <v>28</v>
      </c>
      <c r="B88" s="84" t="s">
        <v>469</v>
      </c>
      <c r="C88" s="85"/>
      <c r="D88" s="86"/>
      <c r="E88" s="169">
        <v>4143000</v>
      </c>
      <c r="F88" s="196">
        <v>4044526.78</v>
      </c>
      <c r="G88" s="183" t="s">
        <v>470</v>
      </c>
      <c r="H88" s="55" t="s">
        <v>471</v>
      </c>
      <c r="I88" s="169">
        <v>4034000</v>
      </c>
      <c r="J88" s="55" t="s">
        <v>471</v>
      </c>
      <c r="K88" s="169">
        <v>4034000</v>
      </c>
      <c r="L88" s="170" t="s">
        <v>20</v>
      </c>
      <c r="M88" s="171"/>
      <c r="N88" s="172"/>
      <c r="O88" s="173"/>
    </row>
    <row r="89" spans="1:15" x14ac:dyDescent="0.3">
      <c r="A89" s="65"/>
      <c r="B89" s="66"/>
      <c r="C89" s="67"/>
      <c r="D89" s="68"/>
      <c r="E89" s="71"/>
      <c r="F89" s="71"/>
      <c r="G89" s="188"/>
      <c r="H89" s="60"/>
      <c r="I89" s="71"/>
      <c r="J89" s="60"/>
      <c r="K89" s="71"/>
      <c r="L89" s="61" t="s">
        <v>21</v>
      </c>
      <c r="M89" s="72"/>
      <c r="N89" s="63" t="s">
        <v>472</v>
      </c>
      <c r="O89" s="64"/>
    </row>
    <row r="90" spans="1:15" x14ac:dyDescent="0.3">
      <c r="A90" s="73"/>
      <c r="B90" s="74"/>
      <c r="C90" s="75"/>
      <c r="D90" s="76"/>
      <c r="E90" s="81"/>
      <c r="F90" s="81"/>
      <c r="G90" s="189"/>
      <c r="H90" s="80"/>
      <c r="I90" s="81"/>
      <c r="J90" s="80"/>
      <c r="K90" s="81"/>
      <c r="L90" s="82" t="s">
        <v>23</v>
      </c>
      <c r="M90" s="83"/>
      <c r="N90" s="95"/>
      <c r="O90" s="96"/>
    </row>
    <row r="91" spans="1:15" x14ac:dyDescent="0.3">
      <c r="A91" s="54">
        <v>29</v>
      </c>
      <c r="B91" s="84" t="s">
        <v>473</v>
      </c>
      <c r="C91" s="85"/>
      <c r="D91" s="86"/>
      <c r="E91" s="58">
        <v>768000</v>
      </c>
      <c r="F91" s="58">
        <v>732228.01</v>
      </c>
      <c r="G91" s="183" t="s">
        <v>470</v>
      </c>
      <c r="H91" s="55" t="s">
        <v>474</v>
      </c>
      <c r="I91" s="58">
        <v>736000</v>
      </c>
      <c r="J91" s="55" t="s">
        <v>474</v>
      </c>
      <c r="K91" s="58">
        <v>736000</v>
      </c>
      <c r="L91" s="88" t="s">
        <v>20</v>
      </c>
      <c r="M91" s="93"/>
      <c r="N91" s="90"/>
      <c r="O91" s="91"/>
    </row>
    <row r="92" spans="1:15" x14ac:dyDescent="0.3">
      <c r="A92" s="65"/>
      <c r="B92" s="190" t="s">
        <v>475</v>
      </c>
      <c r="C92" s="101"/>
      <c r="D92" s="191"/>
      <c r="E92" s="71"/>
      <c r="F92" s="71"/>
      <c r="G92" s="188"/>
      <c r="H92" s="60" t="s">
        <v>476</v>
      </c>
      <c r="I92" s="71"/>
      <c r="J92" s="60" t="s">
        <v>476</v>
      </c>
      <c r="K92" s="71"/>
      <c r="L92" s="61" t="s">
        <v>21</v>
      </c>
      <c r="M92" s="72"/>
      <c r="N92" s="63" t="s">
        <v>477</v>
      </c>
      <c r="O92" s="64"/>
    </row>
    <row r="93" spans="1:15" x14ac:dyDescent="0.3">
      <c r="A93" s="73"/>
      <c r="B93" s="82"/>
      <c r="C93" s="21"/>
      <c r="D93" s="83"/>
      <c r="E93" s="81"/>
      <c r="F93" s="81"/>
      <c r="G93" s="189"/>
      <c r="H93" s="80"/>
      <c r="I93" s="81"/>
      <c r="J93" s="80"/>
      <c r="K93" s="81"/>
      <c r="L93" s="82" t="s">
        <v>23</v>
      </c>
      <c r="M93" s="83"/>
      <c r="N93" s="95"/>
      <c r="O93" s="96"/>
    </row>
    <row r="94" spans="1:15" x14ac:dyDescent="0.3">
      <c r="A94" s="54">
        <v>30</v>
      </c>
      <c r="B94" s="84" t="s">
        <v>478</v>
      </c>
      <c r="C94" s="85"/>
      <c r="D94" s="86"/>
      <c r="E94" s="58">
        <v>13900</v>
      </c>
      <c r="F94" s="58">
        <v>13900</v>
      </c>
      <c r="G94" s="187" t="s">
        <v>18</v>
      </c>
      <c r="H94" s="55" t="s">
        <v>201</v>
      </c>
      <c r="I94" s="58">
        <v>13900</v>
      </c>
      <c r="J94" s="55" t="s">
        <v>201</v>
      </c>
      <c r="K94" s="58">
        <v>13900</v>
      </c>
      <c r="L94" s="88" t="s">
        <v>20</v>
      </c>
      <c r="M94" s="93"/>
      <c r="N94" s="90"/>
      <c r="O94" s="91"/>
    </row>
    <row r="95" spans="1:15" x14ac:dyDescent="0.3">
      <c r="A95" s="65"/>
      <c r="B95" s="66"/>
      <c r="C95" s="67"/>
      <c r="D95" s="68"/>
      <c r="E95" s="71"/>
      <c r="F95" s="70"/>
      <c r="G95" s="188"/>
      <c r="H95" s="60"/>
      <c r="I95" s="71"/>
      <c r="J95" s="60"/>
      <c r="K95" s="71"/>
      <c r="L95" s="61" t="s">
        <v>21</v>
      </c>
      <c r="M95" s="72"/>
      <c r="N95" s="63" t="s">
        <v>479</v>
      </c>
      <c r="O95" s="64"/>
    </row>
    <row r="96" spans="1:15" x14ac:dyDescent="0.3">
      <c r="A96" s="73"/>
      <c r="B96" s="74"/>
      <c r="C96" s="75"/>
      <c r="D96" s="76"/>
      <c r="E96" s="81"/>
      <c r="F96" s="78"/>
      <c r="G96" s="189"/>
      <c r="H96" s="80"/>
      <c r="I96" s="81"/>
      <c r="J96" s="80"/>
      <c r="K96" s="81"/>
      <c r="L96" s="82" t="s">
        <v>23</v>
      </c>
      <c r="M96" s="83"/>
      <c r="N96" s="95"/>
      <c r="O96" s="96"/>
    </row>
    <row r="97" spans="1:15" x14ac:dyDescent="0.3">
      <c r="A97" s="54">
        <v>31</v>
      </c>
      <c r="B97" s="84" t="s">
        <v>98</v>
      </c>
      <c r="C97" s="85"/>
      <c r="D97" s="86"/>
      <c r="E97" s="117">
        <v>101430</v>
      </c>
      <c r="F97" s="117">
        <v>101430</v>
      </c>
      <c r="G97" s="183" t="s">
        <v>18</v>
      </c>
      <c r="H97" s="55" t="s">
        <v>166</v>
      </c>
      <c r="I97" s="117">
        <v>101430</v>
      </c>
      <c r="J97" s="55" t="s">
        <v>166</v>
      </c>
      <c r="K97" s="117">
        <v>101430</v>
      </c>
      <c r="L97" s="88" t="s">
        <v>20</v>
      </c>
      <c r="M97" s="93"/>
      <c r="N97" s="90"/>
      <c r="O97" s="91"/>
    </row>
    <row r="98" spans="1:15" x14ac:dyDescent="0.3">
      <c r="A98" s="65"/>
      <c r="B98" s="66"/>
      <c r="C98" s="67"/>
      <c r="D98" s="68"/>
      <c r="E98" s="69"/>
      <c r="F98" s="70"/>
      <c r="G98" s="184"/>
      <c r="H98" s="60"/>
      <c r="I98" s="69"/>
      <c r="J98" s="60"/>
      <c r="K98" s="69"/>
      <c r="L98" s="61" t="s">
        <v>21</v>
      </c>
      <c r="M98" s="72"/>
      <c r="N98" s="63" t="s">
        <v>480</v>
      </c>
      <c r="O98" s="64"/>
    </row>
    <row r="99" spans="1:15" x14ac:dyDescent="0.3">
      <c r="A99" s="73"/>
      <c r="B99" s="74"/>
      <c r="C99" s="75"/>
      <c r="D99" s="76"/>
      <c r="E99" s="77"/>
      <c r="F99" s="78"/>
      <c r="G99" s="185"/>
      <c r="H99" s="80"/>
      <c r="I99" s="77"/>
      <c r="J99" s="80"/>
      <c r="K99" s="77"/>
      <c r="L99" s="82" t="s">
        <v>23</v>
      </c>
      <c r="M99" s="83"/>
      <c r="N99" s="95"/>
      <c r="O99" s="96"/>
    </row>
    <row r="100" spans="1:15" x14ac:dyDescent="0.3">
      <c r="A100" s="54">
        <v>32</v>
      </c>
      <c r="B100" s="84" t="s">
        <v>481</v>
      </c>
      <c r="C100" s="85"/>
      <c r="D100" s="86"/>
      <c r="E100" s="117">
        <v>3680</v>
      </c>
      <c r="F100" s="117">
        <v>3680</v>
      </c>
      <c r="G100" s="183" t="s">
        <v>18</v>
      </c>
      <c r="H100" s="55" t="s">
        <v>444</v>
      </c>
      <c r="I100" s="117">
        <v>3680</v>
      </c>
      <c r="J100" s="55" t="s">
        <v>444</v>
      </c>
      <c r="K100" s="117">
        <v>3680</v>
      </c>
      <c r="L100" s="88" t="s">
        <v>20</v>
      </c>
      <c r="M100" s="93"/>
      <c r="N100" s="90"/>
      <c r="O100" s="91"/>
    </row>
    <row r="101" spans="1:15" x14ac:dyDescent="0.3">
      <c r="A101" s="65"/>
      <c r="B101" s="66"/>
      <c r="C101" s="67"/>
      <c r="D101" s="68"/>
      <c r="E101" s="69"/>
      <c r="F101" s="70"/>
      <c r="G101" s="184"/>
      <c r="H101" s="60">
        <v>1999</v>
      </c>
      <c r="I101" s="69"/>
      <c r="J101" s="60">
        <v>1999</v>
      </c>
      <c r="K101" s="69"/>
      <c r="L101" s="61" t="s">
        <v>21</v>
      </c>
      <c r="M101" s="72"/>
      <c r="N101" s="63" t="s">
        <v>482</v>
      </c>
      <c r="O101" s="64"/>
    </row>
    <row r="102" spans="1:15" x14ac:dyDescent="0.3">
      <c r="A102" s="73"/>
      <c r="B102" s="74"/>
      <c r="C102" s="75"/>
      <c r="D102" s="76"/>
      <c r="E102" s="69"/>
      <c r="F102" s="70"/>
      <c r="G102" s="185"/>
      <c r="H102" s="80"/>
      <c r="I102" s="69"/>
      <c r="J102" s="80"/>
      <c r="K102" s="69"/>
      <c r="L102" s="82" t="s">
        <v>23</v>
      </c>
      <c r="M102" s="83"/>
      <c r="N102" s="95"/>
      <c r="O102" s="96"/>
    </row>
    <row r="103" spans="1:15" x14ac:dyDescent="0.3">
      <c r="A103" s="54">
        <v>33</v>
      </c>
      <c r="B103" s="84" t="s">
        <v>483</v>
      </c>
      <c r="C103" s="85"/>
      <c r="D103" s="86"/>
      <c r="E103" s="117">
        <v>24000</v>
      </c>
      <c r="F103" s="117">
        <v>24000</v>
      </c>
      <c r="G103" s="183" t="s">
        <v>18</v>
      </c>
      <c r="H103" s="55" t="s">
        <v>484</v>
      </c>
      <c r="I103" s="117">
        <v>24000</v>
      </c>
      <c r="J103" s="55" t="s">
        <v>484</v>
      </c>
      <c r="K103" s="117">
        <v>24000</v>
      </c>
      <c r="L103" s="88" t="s">
        <v>20</v>
      </c>
      <c r="M103" s="93"/>
      <c r="N103" s="90"/>
      <c r="O103" s="91"/>
    </row>
    <row r="104" spans="1:15" x14ac:dyDescent="0.3">
      <c r="A104" s="65"/>
      <c r="B104" s="66"/>
      <c r="C104" s="67"/>
      <c r="D104" s="68"/>
      <c r="E104" s="69"/>
      <c r="F104" s="70"/>
      <c r="G104" s="184"/>
      <c r="H104" s="60"/>
      <c r="I104" s="69"/>
      <c r="J104" s="60"/>
      <c r="K104" s="69"/>
      <c r="L104" s="61" t="s">
        <v>21</v>
      </c>
      <c r="M104" s="72"/>
      <c r="N104" s="63" t="s">
        <v>485</v>
      </c>
      <c r="O104" s="64"/>
    </row>
    <row r="105" spans="1:15" x14ac:dyDescent="0.3">
      <c r="A105" s="73"/>
      <c r="B105" s="74"/>
      <c r="C105" s="75"/>
      <c r="D105" s="76"/>
      <c r="E105" s="77"/>
      <c r="F105" s="78"/>
      <c r="G105" s="185"/>
      <c r="H105" s="80"/>
      <c r="I105" s="77"/>
      <c r="J105" s="80"/>
      <c r="K105" s="77"/>
      <c r="L105" s="82" t="s">
        <v>23</v>
      </c>
      <c r="M105" s="83"/>
      <c r="N105" s="95"/>
      <c r="O105" s="96"/>
    </row>
    <row r="106" spans="1:15" x14ac:dyDescent="0.3">
      <c r="A106" s="54">
        <v>34</v>
      </c>
      <c r="B106" s="84" t="s">
        <v>486</v>
      </c>
      <c r="C106" s="85"/>
      <c r="D106" s="86"/>
      <c r="E106" s="58">
        <v>13030</v>
      </c>
      <c r="F106" s="58">
        <v>13030</v>
      </c>
      <c r="G106" s="183" t="s">
        <v>18</v>
      </c>
      <c r="H106" s="55" t="s">
        <v>43</v>
      </c>
      <c r="I106" s="58">
        <v>13030</v>
      </c>
      <c r="J106" s="55" t="s">
        <v>43</v>
      </c>
      <c r="K106" s="58">
        <v>13030</v>
      </c>
      <c r="L106" s="88" t="s">
        <v>20</v>
      </c>
      <c r="M106" s="93"/>
      <c r="N106" s="90"/>
      <c r="O106" s="91"/>
    </row>
    <row r="107" spans="1:15" x14ac:dyDescent="0.3">
      <c r="A107" s="65"/>
      <c r="B107" s="66"/>
      <c r="C107" s="67"/>
      <c r="D107" s="68"/>
      <c r="E107" s="71"/>
      <c r="F107" s="70"/>
      <c r="G107" s="188"/>
      <c r="H107" s="60"/>
      <c r="I107" s="71"/>
      <c r="J107" s="60"/>
      <c r="K107" s="71"/>
      <c r="L107" s="61" t="s">
        <v>21</v>
      </c>
      <c r="M107" s="72"/>
      <c r="N107" s="63" t="s">
        <v>445</v>
      </c>
      <c r="O107" s="64"/>
    </row>
    <row r="108" spans="1:15" x14ac:dyDescent="0.3">
      <c r="A108" s="73"/>
      <c r="B108" s="74"/>
      <c r="C108" s="75"/>
      <c r="D108" s="76"/>
      <c r="E108" s="81"/>
      <c r="F108" s="78"/>
      <c r="G108" s="189"/>
      <c r="H108" s="80"/>
      <c r="I108" s="81"/>
      <c r="J108" s="80"/>
      <c r="K108" s="81"/>
      <c r="L108" s="82" t="s">
        <v>23</v>
      </c>
      <c r="M108" s="83"/>
      <c r="N108" s="95"/>
      <c r="O108" s="96"/>
    </row>
    <row r="109" spans="1:15" x14ac:dyDescent="0.3">
      <c r="A109" s="168">
        <v>35</v>
      </c>
      <c r="B109" s="84" t="s">
        <v>288</v>
      </c>
      <c r="C109" s="85"/>
      <c r="D109" s="86"/>
      <c r="E109" s="169">
        <v>21750</v>
      </c>
      <c r="F109" s="169">
        <v>21750</v>
      </c>
      <c r="G109" s="183" t="s">
        <v>18</v>
      </c>
      <c r="H109" s="55" t="s">
        <v>262</v>
      </c>
      <c r="I109" s="169">
        <v>21750</v>
      </c>
      <c r="J109" s="55" t="s">
        <v>262</v>
      </c>
      <c r="K109" s="169">
        <v>21750</v>
      </c>
      <c r="L109" s="170" t="s">
        <v>20</v>
      </c>
      <c r="M109" s="171"/>
      <c r="N109" s="172"/>
      <c r="O109" s="173"/>
    </row>
    <row r="110" spans="1:15" x14ac:dyDescent="0.3">
      <c r="A110" s="65"/>
      <c r="B110" s="66"/>
      <c r="C110" s="67"/>
      <c r="D110" s="68"/>
      <c r="E110" s="71"/>
      <c r="F110" s="70"/>
      <c r="G110" s="188"/>
      <c r="H110" s="60"/>
      <c r="I110" s="71"/>
      <c r="J110" s="60"/>
      <c r="K110" s="71"/>
      <c r="L110" s="61" t="s">
        <v>21</v>
      </c>
      <c r="M110" s="72"/>
      <c r="N110" s="63" t="s">
        <v>487</v>
      </c>
      <c r="O110" s="64"/>
    </row>
    <row r="111" spans="1:15" x14ac:dyDescent="0.3">
      <c r="A111" s="73"/>
      <c r="B111" s="74"/>
      <c r="C111" s="75"/>
      <c r="D111" s="76"/>
      <c r="E111" s="81"/>
      <c r="F111" s="78"/>
      <c r="G111" s="189"/>
      <c r="H111" s="80"/>
      <c r="I111" s="81"/>
      <c r="J111" s="80"/>
      <c r="K111" s="81"/>
      <c r="L111" s="82" t="s">
        <v>23</v>
      </c>
      <c r="M111" s="83"/>
      <c r="N111" s="95"/>
      <c r="O111" s="96"/>
    </row>
    <row r="112" spans="1:15" x14ac:dyDescent="0.3">
      <c r="A112" s="54">
        <v>36</v>
      </c>
      <c r="B112" s="84" t="s">
        <v>488</v>
      </c>
      <c r="C112" s="85"/>
      <c r="D112" s="86"/>
      <c r="E112" s="58">
        <v>1508000</v>
      </c>
      <c r="F112" s="166">
        <v>1440127.53</v>
      </c>
      <c r="G112" s="183" t="s">
        <v>470</v>
      </c>
      <c r="H112" s="55" t="s">
        <v>489</v>
      </c>
      <c r="I112" s="58">
        <v>1430000</v>
      </c>
      <c r="J112" s="55" t="s">
        <v>489</v>
      </c>
      <c r="K112" s="58">
        <v>1430000</v>
      </c>
      <c r="L112" s="88" t="s">
        <v>20</v>
      </c>
      <c r="M112" s="93"/>
      <c r="N112" s="90"/>
      <c r="O112" s="91"/>
    </row>
    <row r="113" spans="1:15" x14ac:dyDescent="0.3">
      <c r="A113" s="65"/>
      <c r="B113" s="190" t="s">
        <v>490</v>
      </c>
      <c r="C113" s="101"/>
      <c r="D113" s="191"/>
      <c r="E113" s="71"/>
      <c r="F113" s="70"/>
      <c r="G113" s="188"/>
      <c r="H113" s="60"/>
      <c r="I113" s="71"/>
      <c r="J113" s="60"/>
      <c r="K113" s="71"/>
      <c r="L113" s="61" t="s">
        <v>21</v>
      </c>
      <c r="M113" s="72"/>
      <c r="N113" s="63" t="s">
        <v>491</v>
      </c>
      <c r="O113" s="64"/>
    </row>
    <row r="114" spans="1:15" x14ac:dyDescent="0.3">
      <c r="A114" s="73"/>
      <c r="B114" s="82"/>
      <c r="C114" s="21"/>
      <c r="D114" s="83"/>
      <c r="E114" s="81"/>
      <c r="F114" s="78"/>
      <c r="G114" s="189"/>
      <c r="H114" s="80"/>
      <c r="I114" s="81"/>
      <c r="J114" s="80"/>
      <c r="K114" s="81"/>
      <c r="L114" s="82" t="s">
        <v>23</v>
      </c>
      <c r="M114" s="83"/>
      <c r="N114" s="95"/>
      <c r="O114" s="96"/>
    </row>
    <row r="115" spans="1:15" x14ac:dyDescent="0.3">
      <c r="A115" s="100"/>
      <c r="B115" s="101"/>
      <c r="C115" s="101"/>
      <c r="D115" s="101"/>
      <c r="E115" s="69"/>
      <c r="F115" s="69"/>
      <c r="G115" s="192"/>
      <c r="H115" s="101"/>
      <c r="I115" s="101"/>
      <c r="J115" s="101"/>
      <c r="K115" s="101"/>
      <c r="L115" s="62"/>
      <c r="M115" s="62"/>
      <c r="N115" s="102"/>
      <c r="O115" s="102"/>
    </row>
    <row r="116" spans="1:15" x14ac:dyDescent="0.3">
      <c r="A116" s="100"/>
      <c r="B116" s="62"/>
      <c r="C116" s="62"/>
      <c r="D116" s="62"/>
      <c r="E116" s="69"/>
      <c r="F116" s="103"/>
      <c r="G116" s="192"/>
      <c r="H116" s="104">
        <f>SUM(I34:I45)</f>
        <v>240242</v>
      </c>
      <c r="I116" s="104"/>
      <c r="J116" s="106">
        <f>I88+I91+I112</f>
        <v>6200000</v>
      </c>
      <c r="K116" s="62"/>
      <c r="L116" s="62"/>
      <c r="M116" s="62"/>
      <c r="N116" s="102"/>
      <c r="O116" s="102"/>
    </row>
    <row r="117" spans="1:15" x14ac:dyDescent="0.3">
      <c r="A117" s="100"/>
      <c r="B117" s="62"/>
      <c r="C117" s="62"/>
      <c r="D117" s="62"/>
      <c r="E117" s="69"/>
      <c r="F117" s="103"/>
      <c r="G117" s="192"/>
      <c r="H117" s="193">
        <f>SUM(I46:I66)</f>
        <v>373420.78</v>
      </c>
      <c r="I117" s="194"/>
      <c r="J117" s="62"/>
      <c r="K117" s="62"/>
      <c r="L117" s="62"/>
      <c r="M117" s="62"/>
      <c r="N117" s="102"/>
      <c r="O117" s="102"/>
    </row>
    <row r="118" spans="1:15" x14ac:dyDescent="0.3">
      <c r="A118" s="100"/>
      <c r="B118" s="101"/>
      <c r="C118" s="101"/>
      <c r="D118" s="101"/>
      <c r="E118" s="69"/>
      <c r="F118" s="69"/>
      <c r="G118" s="192"/>
      <c r="H118" s="193">
        <f>SUM(I67:I87)</f>
        <v>1141000</v>
      </c>
      <c r="I118" s="194"/>
      <c r="J118" s="101"/>
      <c r="K118" s="101"/>
      <c r="L118" s="62"/>
      <c r="M118" s="62"/>
      <c r="N118" s="102"/>
      <c r="O118" s="102"/>
    </row>
    <row r="119" spans="1:15" x14ac:dyDescent="0.3">
      <c r="A119" s="100"/>
      <c r="B119" s="62"/>
      <c r="C119" s="62"/>
      <c r="D119" s="62"/>
      <c r="E119" s="69"/>
      <c r="F119" s="103"/>
      <c r="G119" s="192"/>
      <c r="H119" s="104">
        <f>SUM(I94:I108)</f>
        <v>156040</v>
      </c>
      <c r="I119" s="104"/>
      <c r="J119" s="62"/>
      <c r="K119" s="62"/>
      <c r="L119" s="62"/>
      <c r="M119" s="62"/>
      <c r="N119" s="102"/>
      <c r="O119" s="102"/>
    </row>
    <row r="120" spans="1:15" x14ac:dyDescent="0.3">
      <c r="A120" s="100"/>
      <c r="B120" s="62"/>
      <c r="C120" s="62"/>
      <c r="D120" s="62"/>
      <c r="E120" s="69"/>
      <c r="F120" s="103"/>
      <c r="G120" s="192"/>
      <c r="H120" s="193">
        <f>SUM(I109:I111)</f>
        <v>21750</v>
      </c>
      <c r="I120" s="194"/>
      <c r="J120" s="62"/>
      <c r="K120" s="62"/>
      <c r="L120" s="62"/>
      <c r="M120" s="62"/>
      <c r="N120" s="102"/>
      <c r="O120" s="102"/>
    </row>
    <row r="121" spans="1:15" x14ac:dyDescent="0.3">
      <c r="A121" s="100"/>
      <c r="B121" s="67"/>
      <c r="C121" s="67"/>
      <c r="D121" s="67"/>
      <c r="E121" s="69"/>
      <c r="F121" s="69"/>
      <c r="G121" s="192"/>
      <c r="H121" s="177">
        <f>9000*9</f>
        <v>81000</v>
      </c>
      <c r="I121" s="177"/>
      <c r="J121" s="101"/>
      <c r="K121" s="101"/>
      <c r="L121" s="62"/>
      <c r="M121" s="62"/>
      <c r="N121" s="102"/>
      <c r="O121" s="102"/>
    </row>
    <row r="122" spans="1:15" x14ac:dyDescent="0.3">
      <c r="A122" s="100"/>
      <c r="B122" s="67"/>
      <c r="C122" s="67"/>
      <c r="D122" s="67"/>
      <c r="E122" s="69"/>
      <c r="F122" s="103"/>
      <c r="G122" s="192"/>
      <c r="H122" s="104">
        <f>SUM(H116:I121)</f>
        <v>2013452.78</v>
      </c>
      <c r="I122" s="194"/>
      <c r="J122" s="101"/>
      <c r="K122" s="101"/>
      <c r="L122" s="62"/>
      <c r="M122" s="62"/>
      <c r="N122" s="102"/>
      <c r="O122" s="102"/>
    </row>
    <row r="123" spans="1:15" x14ac:dyDescent="0.3">
      <c r="A123" s="100"/>
      <c r="B123" s="67"/>
      <c r="C123" s="67"/>
      <c r="D123" s="67"/>
      <c r="E123" s="69"/>
      <c r="F123" s="103"/>
      <c r="G123" s="192"/>
      <c r="H123" s="151">
        <f>J116+H122</f>
        <v>8213452.7800000003</v>
      </c>
      <c r="I123" s="67"/>
      <c r="J123" s="67"/>
      <c r="K123" s="67"/>
      <c r="L123" s="62"/>
      <c r="M123" s="62"/>
      <c r="N123" s="102"/>
      <c r="O123" s="102"/>
    </row>
    <row r="124" spans="1:15" x14ac:dyDescent="0.3">
      <c r="A124" s="100"/>
      <c r="B124" s="67"/>
      <c r="C124" s="67"/>
      <c r="D124" s="67"/>
      <c r="E124" s="69"/>
      <c r="F124" s="69"/>
      <c r="G124" s="192"/>
      <c r="H124" s="67"/>
      <c r="I124" s="67"/>
      <c r="J124" s="67"/>
      <c r="K124" s="67"/>
      <c r="L124" s="62"/>
      <c r="M124" s="62"/>
      <c r="N124" s="102"/>
      <c r="O124" s="102"/>
    </row>
    <row r="125" spans="1:15" x14ac:dyDescent="0.3">
      <c r="A125" s="100"/>
      <c r="B125" s="67"/>
      <c r="C125" s="67"/>
      <c r="D125" s="67"/>
      <c r="E125" s="69"/>
      <c r="F125" s="103"/>
      <c r="G125" s="192"/>
      <c r="H125" s="101"/>
      <c r="I125" s="101"/>
      <c r="J125" s="101"/>
      <c r="K125" s="101"/>
      <c r="L125" s="62"/>
      <c r="M125" s="62"/>
      <c r="N125" s="102"/>
      <c r="O125" s="102"/>
    </row>
    <row r="126" spans="1:15" x14ac:dyDescent="0.3">
      <c r="A126" s="100"/>
      <c r="B126" s="67"/>
      <c r="C126" s="67"/>
      <c r="D126" s="67"/>
      <c r="E126" s="69"/>
      <c r="F126" s="103"/>
      <c r="G126" s="192"/>
      <c r="H126" s="101"/>
      <c r="I126" s="101"/>
      <c r="J126" s="101"/>
      <c r="K126" s="101"/>
      <c r="L126" s="62"/>
      <c r="M126" s="62"/>
      <c r="N126" s="102"/>
      <c r="O126" s="102"/>
    </row>
    <row r="127" spans="1:15" x14ac:dyDescent="0.3">
      <c r="A127" s="100"/>
      <c r="B127" s="67"/>
      <c r="C127" s="67"/>
      <c r="D127" s="67"/>
      <c r="E127" s="69"/>
      <c r="F127" s="69"/>
      <c r="G127" s="192"/>
      <c r="H127" s="67"/>
      <c r="I127" s="67"/>
      <c r="J127" s="67"/>
      <c r="K127" s="67"/>
      <c r="L127" s="62"/>
      <c r="M127" s="62"/>
      <c r="N127" s="102"/>
      <c r="O127" s="102"/>
    </row>
    <row r="128" spans="1:15" x14ac:dyDescent="0.3">
      <c r="A128" s="100"/>
      <c r="B128" s="67"/>
      <c r="C128" s="67"/>
      <c r="D128" s="67"/>
      <c r="E128" s="69"/>
      <c r="F128" s="103"/>
      <c r="G128" s="192"/>
      <c r="H128" s="67"/>
      <c r="I128" s="67"/>
      <c r="J128" s="67"/>
      <c r="K128" s="67"/>
      <c r="L128" s="62"/>
      <c r="M128" s="62"/>
      <c r="N128" s="102"/>
      <c r="O128" s="102"/>
    </row>
    <row r="129" spans="1:15" x14ac:dyDescent="0.3">
      <c r="A129" s="100"/>
      <c r="B129" s="67"/>
      <c r="C129" s="67"/>
      <c r="D129" s="67"/>
      <c r="E129" s="69"/>
      <c r="F129" s="103"/>
      <c r="G129" s="192"/>
      <c r="H129" s="67"/>
      <c r="I129" s="67"/>
      <c r="J129" s="67"/>
      <c r="K129" s="67"/>
      <c r="L129" s="62"/>
      <c r="M129" s="62"/>
      <c r="N129" s="102"/>
      <c r="O129" s="102"/>
    </row>
    <row r="130" spans="1:15" x14ac:dyDescent="0.3">
      <c r="A130" s="100"/>
      <c r="B130" s="67"/>
      <c r="C130" s="67"/>
      <c r="D130" s="67"/>
      <c r="E130" s="69"/>
      <c r="F130" s="69"/>
      <c r="G130" s="192"/>
      <c r="H130" s="67"/>
      <c r="I130" s="67"/>
      <c r="J130" s="67"/>
      <c r="K130" s="67"/>
      <c r="L130" s="62"/>
      <c r="M130" s="62"/>
      <c r="N130" s="102"/>
      <c r="O130" s="102"/>
    </row>
    <row r="131" spans="1:15" x14ac:dyDescent="0.3">
      <c r="A131" s="100"/>
      <c r="B131" s="67"/>
      <c r="C131" s="67"/>
      <c r="D131" s="67"/>
      <c r="E131" s="116"/>
      <c r="F131" s="103"/>
      <c r="G131" s="192"/>
      <c r="H131" s="67"/>
      <c r="I131" s="67"/>
      <c r="J131" s="67"/>
      <c r="K131" s="67"/>
      <c r="L131" s="62"/>
      <c r="M131" s="62"/>
      <c r="N131" s="102"/>
      <c r="O131" s="102"/>
    </row>
    <row r="132" spans="1:15" x14ac:dyDescent="0.3">
      <c r="A132" s="100"/>
      <c r="B132" s="67"/>
      <c r="C132" s="67"/>
      <c r="D132" s="67"/>
      <c r="E132" s="69"/>
      <c r="F132" s="103"/>
      <c r="G132" s="192"/>
      <c r="H132" s="67"/>
      <c r="I132" s="67"/>
      <c r="J132" s="67"/>
      <c r="K132" s="67"/>
      <c r="L132" s="62"/>
      <c r="M132" s="62"/>
      <c r="N132" s="102"/>
      <c r="O132" s="102"/>
    </row>
    <row r="133" spans="1:15" x14ac:dyDescent="0.3">
      <c r="A133" s="100"/>
      <c r="B133" s="67"/>
      <c r="C133" s="67"/>
      <c r="D133" s="67"/>
      <c r="E133" s="69"/>
      <c r="F133" s="103"/>
      <c r="G133" s="192"/>
      <c r="H133" s="67"/>
      <c r="I133" s="67"/>
      <c r="J133" s="67"/>
      <c r="K133" s="67"/>
      <c r="L133" s="62"/>
      <c r="M133" s="62"/>
      <c r="N133" s="102"/>
      <c r="O133" s="102"/>
    </row>
    <row r="134" spans="1:15" x14ac:dyDescent="0.3">
      <c r="A134" s="100"/>
      <c r="B134" s="67"/>
      <c r="C134" s="67"/>
      <c r="D134" s="67"/>
      <c r="E134" s="69"/>
      <c r="F134" s="103"/>
      <c r="G134" s="192"/>
      <c r="H134" s="67"/>
      <c r="I134" s="67"/>
      <c r="J134" s="67"/>
      <c r="K134" s="67"/>
      <c r="L134" s="62"/>
      <c r="M134" s="62"/>
      <c r="N134" s="102"/>
      <c r="O134" s="102"/>
    </row>
    <row r="135" spans="1:15" x14ac:dyDescent="0.3">
      <c r="A135" s="100"/>
      <c r="B135" s="67"/>
      <c r="C135" s="67"/>
      <c r="D135" s="67"/>
      <c r="E135" s="69"/>
      <c r="F135" s="103"/>
      <c r="G135" s="192"/>
      <c r="H135" s="67"/>
      <c r="I135" s="67"/>
      <c r="J135" s="67"/>
      <c r="K135" s="67"/>
      <c r="L135" s="62"/>
      <c r="M135" s="62"/>
      <c r="N135" s="102"/>
      <c r="O135" s="102"/>
    </row>
  </sheetData>
  <mergeCells count="440">
    <mergeCell ref="B135:D135"/>
    <mergeCell ref="H135:I135"/>
    <mergeCell ref="J135:K135"/>
    <mergeCell ref="L135:M135"/>
    <mergeCell ref="N135:O135"/>
    <mergeCell ref="B133:D133"/>
    <mergeCell ref="H133:I133"/>
    <mergeCell ref="J133:K133"/>
    <mergeCell ref="L133:M133"/>
    <mergeCell ref="N133:O133"/>
    <mergeCell ref="B134:D134"/>
    <mergeCell ref="H134:I134"/>
    <mergeCell ref="J134:K134"/>
    <mergeCell ref="L134:M134"/>
    <mergeCell ref="N134:O134"/>
    <mergeCell ref="B131:D131"/>
    <mergeCell ref="H131:I131"/>
    <mergeCell ref="J131:K131"/>
    <mergeCell ref="L131:M131"/>
    <mergeCell ref="N131:O131"/>
    <mergeCell ref="B132:D132"/>
    <mergeCell ref="H132:I132"/>
    <mergeCell ref="J132:K132"/>
    <mergeCell ref="L132:M132"/>
    <mergeCell ref="N132:O132"/>
    <mergeCell ref="B129:D129"/>
    <mergeCell ref="H129:I129"/>
    <mergeCell ref="J129:K129"/>
    <mergeCell ref="L129:M129"/>
    <mergeCell ref="N129:O129"/>
    <mergeCell ref="B130:D130"/>
    <mergeCell ref="H130:I130"/>
    <mergeCell ref="J130:K130"/>
    <mergeCell ref="L130:M130"/>
    <mergeCell ref="N130:O130"/>
    <mergeCell ref="B127:D127"/>
    <mergeCell ref="H127:I127"/>
    <mergeCell ref="J127:K127"/>
    <mergeCell ref="L127:M127"/>
    <mergeCell ref="N127:O127"/>
    <mergeCell ref="B128:D128"/>
    <mergeCell ref="H128:I128"/>
    <mergeCell ref="J128:K128"/>
    <mergeCell ref="L128:M128"/>
    <mergeCell ref="N128:O128"/>
    <mergeCell ref="B125:D125"/>
    <mergeCell ref="H125:I125"/>
    <mergeCell ref="J125:K125"/>
    <mergeCell ref="L125:M125"/>
    <mergeCell ref="N125:O125"/>
    <mergeCell ref="B126:D126"/>
    <mergeCell ref="H126:I126"/>
    <mergeCell ref="J126:K126"/>
    <mergeCell ref="L126:M126"/>
    <mergeCell ref="N126:O126"/>
    <mergeCell ref="B123:D123"/>
    <mergeCell ref="H123:I123"/>
    <mergeCell ref="J123:K123"/>
    <mergeCell ref="L123:M123"/>
    <mergeCell ref="N123:O123"/>
    <mergeCell ref="B124:D124"/>
    <mergeCell ref="H124:I124"/>
    <mergeCell ref="J124:K124"/>
    <mergeCell ref="L124:M124"/>
    <mergeCell ref="N124:O124"/>
    <mergeCell ref="B121:D121"/>
    <mergeCell ref="H121:I121"/>
    <mergeCell ref="J121:K121"/>
    <mergeCell ref="L121:M121"/>
    <mergeCell ref="N121:O121"/>
    <mergeCell ref="B122:D122"/>
    <mergeCell ref="H122:I122"/>
    <mergeCell ref="J122:K122"/>
    <mergeCell ref="L122:M122"/>
    <mergeCell ref="N122:O122"/>
    <mergeCell ref="B119:D119"/>
    <mergeCell ref="H119:I119"/>
    <mergeCell ref="J119:K119"/>
    <mergeCell ref="L119:M119"/>
    <mergeCell ref="N119:O119"/>
    <mergeCell ref="B120:D120"/>
    <mergeCell ref="H120:I120"/>
    <mergeCell ref="J120:K120"/>
    <mergeCell ref="L120:M120"/>
    <mergeCell ref="N120:O120"/>
    <mergeCell ref="B117:D117"/>
    <mergeCell ref="H117:I117"/>
    <mergeCell ref="J117:K117"/>
    <mergeCell ref="L117:M117"/>
    <mergeCell ref="N117:O117"/>
    <mergeCell ref="B118:D118"/>
    <mergeCell ref="H118:I118"/>
    <mergeCell ref="J118:K118"/>
    <mergeCell ref="L118:M118"/>
    <mergeCell ref="N118:O118"/>
    <mergeCell ref="B115:D115"/>
    <mergeCell ref="H115:I115"/>
    <mergeCell ref="J115:K115"/>
    <mergeCell ref="L115:M115"/>
    <mergeCell ref="N115:O115"/>
    <mergeCell ref="B116:D116"/>
    <mergeCell ref="H116:I116"/>
    <mergeCell ref="J116:K116"/>
    <mergeCell ref="L116:M116"/>
    <mergeCell ref="N116:O116"/>
    <mergeCell ref="B113:D113"/>
    <mergeCell ref="L113:M113"/>
    <mergeCell ref="N113:O113"/>
    <mergeCell ref="B114:D114"/>
    <mergeCell ref="L114:M114"/>
    <mergeCell ref="N114:O114"/>
    <mergeCell ref="B111:D111"/>
    <mergeCell ref="L111:M111"/>
    <mergeCell ref="N111:O111"/>
    <mergeCell ref="B112:D112"/>
    <mergeCell ref="L112:M112"/>
    <mergeCell ref="N112:O112"/>
    <mergeCell ref="B109:D109"/>
    <mergeCell ref="L109:M109"/>
    <mergeCell ref="N109:O109"/>
    <mergeCell ref="B110:D110"/>
    <mergeCell ref="L110:M110"/>
    <mergeCell ref="N110:O110"/>
    <mergeCell ref="B108:D108"/>
    <mergeCell ref="L108:M108"/>
    <mergeCell ref="N108:O108"/>
    <mergeCell ref="N106:O106"/>
    <mergeCell ref="B107:D107"/>
    <mergeCell ref="L107:M107"/>
    <mergeCell ref="N107:O107"/>
    <mergeCell ref="B104:D104"/>
    <mergeCell ref="L104:M104"/>
    <mergeCell ref="N104:O104"/>
    <mergeCell ref="B105:D105"/>
    <mergeCell ref="L105:M105"/>
    <mergeCell ref="N105:O105"/>
    <mergeCell ref="B106:D106"/>
    <mergeCell ref="L106:M106"/>
    <mergeCell ref="B102:D102"/>
    <mergeCell ref="L102:M102"/>
    <mergeCell ref="N102:O102"/>
    <mergeCell ref="B103:D103"/>
    <mergeCell ref="L103:M103"/>
    <mergeCell ref="N103:O103"/>
    <mergeCell ref="B100:D100"/>
    <mergeCell ref="L100:M100"/>
    <mergeCell ref="N100:O100"/>
    <mergeCell ref="B101:D101"/>
    <mergeCell ref="L101:M101"/>
    <mergeCell ref="N101:O101"/>
    <mergeCell ref="B98:D98"/>
    <mergeCell ref="L98:M98"/>
    <mergeCell ref="N98:O98"/>
    <mergeCell ref="B99:D99"/>
    <mergeCell ref="L99:M99"/>
    <mergeCell ref="N99:O99"/>
    <mergeCell ref="B96:D96"/>
    <mergeCell ref="L96:M96"/>
    <mergeCell ref="N96:O96"/>
    <mergeCell ref="B97:D97"/>
    <mergeCell ref="L97:M97"/>
    <mergeCell ref="N97:O97"/>
    <mergeCell ref="B94:D94"/>
    <mergeCell ref="L94:M94"/>
    <mergeCell ref="N94:O94"/>
    <mergeCell ref="B95:D95"/>
    <mergeCell ref="L95:M95"/>
    <mergeCell ref="N95:O95"/>
    <mergeCell ref="B92:D92"/>
    <mergeCell ref="L92:M92"/>
    <mergeCell ref="N92:O92"/>
    <mergeCell ref="B93:D93"/>
    <mergeCell ref="L93:M93"/>
    <mergeCell ref="N93:O93"/>
    <mergeCell ref="B87:D87"/>
    <mergeCell ref="L87:M87"/>
    <mergeCell ref="N87:O87"/>
    <mergeCell ref="B90:D90"/>
    <mergeCell ref="L90:M90"/>
    <mergeCell ref="N90:O90"/>
    <mergeCell ref="B91:D91"/>
    <mergeCell ref="L91:M91"/>
    <mergeCell ref="N91:O91"/>
    <mergeCell ref="B88:D88"/>
    <mergeCell ref="L88:M88"/>
    <mergeCell ref="N88:O88"/>
    <mergeCell ref="B89:D89"/>
    <mergeCell ref="L89:M89"/>
    <mergeCell ref="N89:O89"/>
    <mergeCell ref="B85:D85"/>
    <mergeCell ref="L85:M85"/>
    <mergeCell ref="N85:O85"/>
    <mergeCell ref="B86:D86"/>
    <mergeCell ref="L86:M86"/>
    <mergeCell ref="N86:O86"/>
    <mergeCell ref="B83:D83"/>
    <mergeCell ref="L83:M83"/>
    <mergeCell ref="N83:O83"/>
    <mergeCell ref="B84:D84"/>
    <mergeCell ref="L84:M84"/>
    <mergeCell ref="N84:O84"/>
    <mergeCell ref="B81:D81"/>
    <mergeCell ref="L81:M81"/>
    <mergeCell ref="N81:O81"/>
    <mergeCell ref="B82:D82"/>
    <mergeCell ref="L82:M82"/>
    <mergeCell ref="N82:O82"/>
    <mergeCell ref="B79:D79"/>
    <mergeCell ref="L79:M79"/>
    <mergeCell ref="N79:O79"/>
    <mergeCell ref="B80:D80"/>
    <mergeCell ref="L80:M80"/>
    <mergeCell ref="N80:O80"/>
    <mergeCell ref="B77:D77"/>
    <mergeCell ref="L77:M77"/>
    <mergeCell ref="N77:O77"/>
    <mergeCell ref="B78:D78"/>
    <mergeCell ref="L78:M78"/>
    <mergeCell ref="N78:O78"/>
    <mergeCell ref="B75:D75"/>
    <mergeCell ref="L75:M75"/>
    <mergeCell ref="N75:O75"/>
    <mergeCell ref="B76:D76"/>
    <mergeCell ref="L76:M76"/>
    <mergeCell ref="N76:O76"/>
    <mergeCell ref="B73:D73"/>
    <mergeCell ref="L73:M73"/>
    <mergeCell ref="N73:O73"/>
    <mergeCell ref="B74:D74"/>
    <mergeCell ref="L74:M74"/>
    <mergeCell ref="N74:O74"/>
    <mergeCell ref="B71:D71"/>
    <mergeCell ref="L71:M71"/>
    <mergeCell ref="N71:O71"/>
    <mergeCell ref="B72:D72"/>
    <mergeCell ref="L72:M72"/>
    <mergeCell ref="N72:O72"/>
    <mergeCell ref="B66:D66"/>
    <mergeCell ref="L66:M66"/>
    <mergeCell ref="N66:O66"/>
    <mergeCell ref="B69:D69"/>
    <mergeCell ref="L69:M69"/>
    <mergeCell ref="N69:O69"/>
    <mergeCell ref="B70:D70"/>
    <mergeCell ref="L70:M70"/>
    <mergeCell ref="N70:O70"/>
    <mergeCell ref="B67:D67"/>
    <mergeCell ref="L67:M67"/>
    <mergeCell ref="N67:O67"/>
    <mergeCell ref="B68:D68"/>
    <mergeCell ref="L68:M68"/>
    <mergeCell ref="N68:O68"/>
    <mergeCell ref="B64:D64"/>
    <mergeCell ref="L64:M64"/>
    <mergeCell ref="N64:O64"/>
    <mergeCell ref="B65:D65"/>
    <mergeCell ref="L65:M65"/>
    <mergeCell ref="N65:O65"/>
    <mergeCell ref="B62:D62"/>
    <mergeCell ref="L62:M62"/>
    <mergeCell ref="N62:O62"/>
    <mergeCell ref="B63:D63"/>
    <mergeCell ref="L63:M63"/>
    <mergeCell ref="N63:O63"/>
    <mergeCell ref="B60:D60"/>
    <mergeCell ref="L60:M60"/>
    <mergeCell ref="N60:O60"/>
    <mergeCell ref="B61:D61"/>
    <mergeCell ref="L61:M61"/>
    <mergeCell ref="N61:O61"/>
    <mergeCell ref="B58:D58"/>
    <mergeCell ref="L58:M58"/>
    <mergeCell ref="N58:O58"/>
    <mergeCell ref="B59:D59"/>
    <mergeCell ref="L59:M59"/>
    <mergeCell ref="N59:O59"/>
    <mergeCell ref="B56:D56"/>
    <mergeCell ref="L56:M56"/>
    <mergeCell ref="N56:O56"/>
    <mergeCell ref="B57:D57"/>
    <mergeCell ref="L57:M57"/>
    <mergeCell ref="N57:O57"/>
    <mergeCell ref="B54:D54"/>
    <mergeCell ref="L54:M54"/>
    <mergeCell ref="N54:O54"/>
    <mergeCell ref="B55:D55"/>
    <mergeCell ref="L55:M55"/>
    <mergeCell ref="N55:O55"/>
    <mergeCell ref="B52:D52"/>
    <mergeCell ref="L52:M52"/>
    <mergeCell ref="N52:O52"/>
    <mergeCell ref="B53:D53"/>
    <mergeCell ref="L53:M53"/>
    <mergeCell ref="N53:O53"/>
    <mergeCell ref="B50:D50"/>
    <mergeCell ref="L50:M50"/>
    <mergeCell ref="N50:O50"/>
    <mergeCell ref="B51:D51"/>
    <mergeCell ref="L51:M51"/>
    <mergeCell ref="N51:O51"/>
    <mergeCell ref="B45:D45"/>
    <mergeCell ref="L45:M45"/>
    <mergeCell ref="N45:O45"/>
    <mergeCell ref="B48:D48"/>
    <mergeCell ref="L48:M48"/>
    <mergeCell ref="N48:O48"/>
    <mergeCell ref="B49:D49"/>
    <mergeCell ref="L49:M49"/>
    <mergeCell ref="N49:O49"/>
    <mergeCell ref="B46:D46"/>
    <mergeCell ref="L46:M46"/>
    <mergeCell ref="N46:O46"/>
    <mergeCell ref="B47:D47"/>
    <mergeCell ref="L47:M47"/>
    <mergeCell ref="N47:O47"/>
    <mergeCell ref="B43:D43"/>
    <mergeCell ref="L43:M43"/>
    <mergeCell ref="N43:O43"/>
    <mergeCell ref="B44:D44"/>
    <mergeCell ref="L44:M44"/>
    <mergeCell ref="N44:O44"/>
    <mergeCell ref="B41:D41"/>
    <mergeCell ref="L41:M41"/>
    <mergeCell ref="N41:O41"/>
    <mergeCell ref="B42:D42"/>
    <mergeCell ref="L42:M42"/>
    <mergeCell ref="N42:O42"/>
    <mergeCell ref="B39:D39"/>
    <mergeCell ref="L39:M39"/>
    <mergeCell ref="N39:O39"/>
    <mergeCell ref="B40:D40"/>
    <mergeCell ref="L40:M40"/>
    <mergeCell ref="N40:O40"/>
    <mergeCell ref="B37:D37"/>
    <mergeCell ref="L37:M37"/>
    <mergeCell ref="N37:O37"/>
    <mergeCell ref="B38:D38"/>
    <mergeCell ref="L38:M38"/>
    <mergeCell ref="N38:O38"/>
    <mergeCell ref="B35:D35"/>
    <mergeCell ref="L35:M35"/>
    <mergeCell ref="N35:O35"/>
    <mergeCell ref="B36:D36"/>
    <mergeCell ref="L36:M36"/>
    <mergeCell ref="N36:O36"/>
    <mergeCell ref="B33:D33"/>
    <mergeCell ref="L33:M33"/>
    <mergeCell ref="N33:O33"/>
    <mergeCell ref="B34:D34"/>
    <mergeCell ref="L34:M34"/>
    <mergeCell ref="N34:O34"/>
    <mergeCell ref="B31:D31"/>
    <mergeCell ref="L31:M31"/>
    <mergeCell ref="N31:O31"/>
    <mergeCell ref="B32:D32"/>
    <mergeCell ref="L32:M32"/>
    <mergeCell ref="N32:O32"/>
    <mergeCell ref="B29:D29"/>
    <mergeCell ref="L29:M29"/>
    <mergeCell ref="N29:O29"/>
    <mergeCell ref="B30:D30"/>
    <mergeCell ref="L30:M30"/>
    <mergeCell ref="N30:O30"/>
    <mergeCell ref="B28:D28"/>
    <mergeCell ref="L28:M28"/>
    <mergeCell ref="N28:O28"/>
    <mergeCell ref="B25:D25"/>
    <mergeCell ref="L25:M25"/>
    <mergeCell ref="N25:O25"/>
    <mergeCell ref="B26:D26"/>
    <mergeCell ref="L26:M26"/>
    <mergeCell ref="N26:O26"/>
    <mergeCell ref="B23:D23"/>
    <mergeCell ref="L23:M23"/>
    <mergeCell ref="N23:O23"/>
    <mergeCell ref="B24:D24"/>
    <mergeCell ref="L24:M24"/>
    <mergeCell ref="N24:O24"/>
    <mergeCell ref="B27:D27"/>
    <mergeCell ref="L27:M27"/>
    <mergeCell ref="N27:O27"/>
    <mergeCell ref="B21:D21"/>
    <mergeCell ref="L21:M21"/>
    <mergeCell ref="N21:O21"/>
    <mergeCell ref="B22:D22"/>
    <mergeCell ref="L22:M22"/>
    <mergeCell ref="N22:O22"/>
    <mergeCell ref="B19:D19"/>
    <mergeCell ref="L19:M19"/>
    <mergeCell ref="N19:O19"/>
    <mergeCell ref="B20:D20"/>
    <mergeCell ref="L20:M20"/>
    <mergeCell ref="N20:O20"/>
    <mergeCell ref="B17:D17"/>
    <mergeCell ref="L17:M17"/>
    <mergeCell ref="N17:O17"/>
    <mergeCell ref="B18:D18"/>
    <mergeCell ref="L18:M18"/>
    <mergeCell ref="N18:O18"/>
    <mergeCell ref="B15:D15"/>
    <mergeCell ref="L15:M15"/>
    <mergeCell ref="N15:O15"/>
    <mergeCell ref="B16:D16"/>
    <mergeCell ref="L16:M16"/>
    <mergeCell ref="N16:O16"/>
    <mergeCell ref="B13:D13"/>
    <mergeCell ref="L13:M13"/>
    <mergeCell ref="N13:O13"/>
    <mergeCell ref="B14:D14"/>
    <mergeCell ref="L14:M14"/>
    <mergeCell ref="N14:O14"/>
    <mergeCell ref="B11:D11"/>
    <mergeCell ref="L11:M11"/>
    <mergeCell ref="N11:O11"/>
    <mergeCell ref="B12:D12"/>
    <mergeCell ref="L12:M12"/>
    <mergeCell ref="N12:O12"/>
    <mergeCell ref="B9:D9"/>
    <mergeCell ref="L9:M9"/>
    <mergeCell ref="N9:O9"/>
    <mergeCell ref="B10:D10"/>
    <mergeCell ref="L10:M10"/>
    <mergeCell ref="N10:O10"/>
    <mergeCell ref="N4:O5"/>
    <mergeCell ref="B7:D7"/>
    <mergeCell ref="L7:M7"/>
    <mergeCell ref="N7:O7"/>
    <mergeCell ref="B8:D8"/>
    <mergeCell ref="L8:M8"/>
    <mergeCell ref="N8:O8"/>
    <mergeCell ref="A1:O1"/>
    <mergeCell ref="A2:O2"/>
    <mergeCell ref="A3:O3"/>
    <mergeCell ref="A4:A5"/>
    <mergeCell ref="B4:D5"/>
    <mergeCell ref="F4:F5"/>
    <mergeCell ref="G4:G5"/>
    <mergeCell ref="H4:I4"/>
    <mergeCell ref="J4:K4"/>
    <mergeCell ref="L4:M5"/>
  </mergeCells>
  <pageMargins left="0.7" right="0.7" top="0.75" bottom="0.75" header="0.3" footer="0.3"/>
  <pageSetup scale="51" fitToHeight="0"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P179"/>
  <sheetViews>
    <sheetView tabSelected="1" workbookViewId="0">
      <selection activeCell="L129" sqref="L129:M129"/>
    </sheetView>
  </sheetViews>
  <sheetFormatPr defaultRowHeight="20.25" x14ac:dyDescent="0.3"/>
  <cols>
    <col min="1" max="1" width="4.375" style="20" customWidth="1"/>
    <col min="2" max="3" width="9" style="20"/>
    <col min="4" max="4" width="15.25" style="20" customWidth="1"/>
    <col min="5" max="6" width="12.375" style="20" customWidth="1"/>
    <col min="7" max="7" width="11.875" style="20" customWidth="1"/>
    <col min="8" max="8" width="21.5" style="20" customWidth="1"/>
    <col min="9" max="9" width="17" style="20" customWidth="1"/>
    <col min="10" max="10" width="23.375" style="20" customWidth="1"/>
    <col min="11" max="11" width="16.125" style="20" customWidth="1"/>
    <col min="12" max="12" width="9" style="20"/>
    <col min="13" max="13" width="13.375" style="20" customWidth="1"/>
    <col min="14" max="14" width="9" style="20"/>
    <col min="15" max="15" width="15.625" style="20" customWidth="1"/>
    <col min="16" max="16384" width="9" style="20"/>
  </cols>
  <sheetData>
    <row r="1" spans="1:16" x14ac:dyDescent="0.3">
      <c r="A1" s="19" t="s">
        <v>492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</row>
    <row r="2" spans="1:16" x14ac:dyDescent="0.3">
      <c r="A2" s="19" t="s">
        <v>1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</row>
    <row r="3" spans="1:16" x14ac:dyDescent="0.3">
      <c r="A3" s="62" t="s">
        <v>2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</row>
    <row r="4" spans="1:16" ht="24" customHeight="1" x14ac:dyDescent="0.3">
      <c r="A4" s="22" t="s">
        <v>3</v>
      </c>
      <c r="B4" s="23" t="s">
        <v>4</v>
      </c>
      <c r="C4" s="23"/>
      <c r="D4" s="23"/>
      <c r="E4" s="24" t="s">
        <v>5</v>
      </c>
      <c r="F4" s="25" t="s">
        <v>6</v>
      </c>
      <c r="G4" s="26" t="s">
        <v>7</v>
      </c>
      <c r="H4" s="181" t="s">
        <v>8</v>
      </c>
      <c r="I4" s="182"/>
      <c r="J4" s="181" t="s">
        <v>9</v>
      </c>
      <c r="K4" s="182"/>
      <c r="L4" s="30" t="s">
        <v>10</v>
      </c>
      <c r="M4" s="23"/>
      <c r="N4" s="31" t="s">
        <v>11</v>
      </c>
      <c r="O4" s="32"/>
    </row>
    <row r="5" spans="1:16" ht="21.75" customHeight="1" x14ac:dyDescent="0.3">
      <c r="A5" s="33"/>
      <c r="B5" s="34"/>
      <c r="C5" s="34"/>
      <c r="D5" s="34"/>
      <c r="E5" s="35" t="s">
        <v>12</v>
      </c>
      <c r="F5" s="36"/>
      <c r="G5" s="37"/>
      <c r="H5" s="38" t="s">
        <v>13</v>
      </c>
      <c r="I5" s="38" t="s">
        <v>14</v>
      </c>
      <c r="J5" s="38" t="s">
        <v>392</v>
      </c>
      <c r="K5" s="39" t="s">
        <v>438</v>
      </c>
      <c r="L5" s="40"/>
      <c r="M5" s="34"/>
      <c r="N5" s="41"/>
      <c r="O5" s="42"/>
    </row>
    <row r="6" spans="1:16" ht="19.5" customHeight="1" x14ac:dyDescent="0.3">
      <c r="A6" s="43"/>
      <c r="B6" s="44"/>
      <c r="C6" s="44"/>
      <c r="D6" s="44"/>
      <c r="E6" s="45" t="s">
        <v>16</v>
      </c>
      <c r="F6" s="178" t="s">
        <v>16</v>
      </c>
      <c r="G6" s="47"/>
      <c r="H6" s="48"/>
      <c r="I6" s="48" t="s">
        <v>16</v>
      </c>
      <c r="J6" s="49"/>
      <c r="K6" s="48" t="s">
        <v>16</v>
      </c>
      <c r="L6" s="50"/>
      <c r="M6" s="51"/>
      <c r="N6" s="52"/>
      <c r="O6" s="53"/>
    </row>
    <row r="7" spans="1:16" x14ac:dyDescent="0.3">
      <c r="A7" s="54">
        <v>1</v>
      </c>
      <c r="B7" s="84" t="s">
        <v>17</v>
      </c>
      <c r="C7" s="85"/>
      <c r="D7" s="86"/>
      <c r="E7" s="116">
        <v>54000</v>
      </c>
      <c r="F7" s="117">
        <v>54000</v>
      </c>
      <c r="G7" s="183" t="s">
        <v>18</v>
      </c>
      <c r="H7" s="55" t="s">
        <v>19</v>
      </c>
      <c r="I7" s="117">
        <v>54000</v>
      </c>
      <c r="J7" s="55" t="s">
        <v>19</v>
      </c>
      <c r="K7" s="117">
        <v>54000</v>
      </c>
      <c r="L7" s="88" t="s">
        <v>20</v>
      </c>
      <c r="M7" s="93"/>
      <c r="N7" s="90"/>
      <c r="O7" s="91"/>
    </row>
    <row r="8" spans="1:16" x14ac:dyDescent="0.3">
      <c r="A8" s="65"/>
      <c r="B8" s="66"/>
      <c r="C8" s="67"/>
      <c r="D8" s="68"/>
      <c r="E8" s="136"/>
      <c r="F8" s="71"/>
      <c r="G8" s="184"/>
      <c r="H8" s="92"/>
      <c r="I8" s="71"/>
      <c r="J8" s="60"/>
      <c r="K8" s="71"/>
      <c r="L8" s="61" t="s">
        <v>21</v>
      </c>
      <c r="M8" s="72"/>
      <c r="N8" s="63" t="s">
        <v>319</v>
      </c>
      <c r="O8" s="64"/>
    </row>
    <row r="9" spans="1:16" x14ac:dyDescent="0.3">
      <c r="A9" s="73"/>
      <c r="B9" s="74"/>
      <c r="C9" s="75"/>
      <c r="D9" s="76"/>
      <c r="E9" s="137"/>
      <c r="F9" s="81"/>
      <c r="G9" s="185"/>
      <c r="H9" s="80"/>
      <c r="I9" s="81"/>
      <c r="J9" s="80"/>
      <c r="K9" s="81"/>
      <c r="L9" s="82" t="s">
        <v>23</v>
      </c>
      <c r="M9" s="83"/>
      <c r="N9" s="95"/>
      <c r="O9" s="96"/>
    </row>
    <row r="10" spans="1:16" x14ac:dyDescent="0.3">
      <c r="A10" s="54">
        <v>2</v>
      </c>
      <c r="B10" s="84" t="s">
        <v>24</v>
      </c>
      <c r="C10" s="85"/>
      <c r="D10" s="86"/>
      <c r="E10" s="116">
        <v>54000</v>
      </c>
      <c r="F10" s="167">
        <v>54000</v>
      </c>
      <c r="G10" s="183" t="s">
        <v>18</v>
      </c>
      <c r="H10" s="55" t="s">
        <v>25</v>
      </c>
      <c r="I10" s="167">
        <v>54000</v>
      </c>
      <c r="J10" s="55" t="s">
        <v>25</v>
      </c>
      <c r="K10" s="167">
        <v>54000</v>
      </c>
      <c r="L10" s="88" t="s">
        <v>20</v>
      </c>
      <c r="M10" s="93"/>
      <c r="N10" s="90"/>
      <c r="O10" s="91"/>
      <c r="P10" s="20" t="s">
        <v>26</v>
      </c>
    </row>
    <row r="11" spans="1:16" x14ac:dyDescent="0.3">
      <c r="A11" s="65"/>
      <c r="B11" s="66" t="s">
        <v>69</v>
      </c>
      <c r="C11" s="67"/>
      <c r="D11" s="68"/>
      <c r="E11" s="69"/>
      <c r="F11" s="71"/>
      <c r="G11" s="184"/>
      <c r="H11" s="60"/>
      <c r="I11" s="71"/>
      <c r="J11" s="60"/>
      <c r="K11" s="71"/>
      <c r="L11" s="61" t="s">
        <v>21</v>
      </c>
      <c r="M11" s="72"/>
      <c r="N11" s="63" t="s">
        <v>320</v>
      </c>
      <c r="O11" s="64"/>
    </row>
    <row r="12" spans="1:16" x14ac:dyDescent="0.3">
      <c r="A12" s="73"/>
      <c r="B12" s="74"/>
      <c r="C12" s="75"/>
      <c r="D12" s="76"/>
      <c r="E12" s="77"/>
      <c r="F12" s="81"/>
      <c r="G12" s="185"/>
      <c r="H12" s="80"/>
      <c r="I12" s="81"/>
      <c r="J12" s="80"/>
      <c r="K12" s="81"/>
      <c r="L12" s="82" t="s">
        <v>23</v>
      </c>
      <c r="M12" s="83"/>
      <c r="N12" s="95"/>
      <c r="O12" s="96"/>
    </row>
    <row r="13" spans="1:16" x14ac:dyDescent="0.3">
      <c r="A13" s="54">
        <v>3</v>
      </c>
      <c r="B13" s="84" t="s">
        <v>493</v>
      </c>
      <c r="C13" s="85"/>
      <c r="D13" s="86"/>
      <c r="E13" s="116">
        <v>54000</v>
      </c>
      <c r="F13" s="167">
        <v>54000</v>
      </c>
      <c r="G13" s="183" t="s">
        <v>18</v>
      </c>
      <c r="H13" s="55" t="s">
        <v>321</v>
      </c>
      <c r="I13" s="167">
        <v>54000</v>
      </c>
      <c r="J13" s="55" t="s">
        <v>321</v>
      </c>
      <c r="K13" s="167">
        <v>54000</v>
      </c>
      <c r="L13" s="88" t="s">
        <v>20</v>
      </c>
      <c r="M13" s="93"/>
      <c r="N13" s="90"/>
      <c r="O13" s="91"/>
    </row>
    <row r="14" spans="1:16" x14ac:dyDescent="0.3">
      <c r="A14" s="65"/>
      <c r="B14" s="66"/>
      <c r="C14" s="67"/>
      <c r="D14" s="68"/>
      <c r="E14" s="69"/>
      <c r="F14" s="71"/>
      <c r="G14" s="184"/>
      <c r="H14" s="60"/>
      <c r="I14" s="71"/>
      <c r="J14" s="60"/>
      <c r="K14" s="71"/>
      <c r="L14" s="61" t="s">
        <v>21</v>
      </c>
      <c r="M14" s="72"/>
      <c r="N14" s="63" t="s">
        <v>322</v>
      </c>
      <c r="O14" s="64"/>
    </row>
    <row r="15" spans="1:16" x14ac:dyDescent="0.3">
      <c r="A15" s="73"/>
      <c r="B15" s="74"/>
      <c r="C15" s="75"/>
      <c r="D15" s="76"/>
      <c r="E15" s="77"/>
      <c r="F15" s="81"/>
      <c r="G15" s="185"/>
      <c r="H15" s="80"/>
      <c r="I15" s="81"/>
      <c r="J15" s="80"/>
      <c r="K15" s="81"/>
      <c r="L15" s="82" t="s">
        <v>23</v>
      </c>
      <c r="M15" s="83"/>
      <c r="N15" s="95"/>
      <c r="O15" s="96"/>
    </row>
    <row r="16" spans="1:16" x14ac:dyDescent="0.3">
      <c r="A16" s="54">
        <v>4</v>
      </c>
      <c r="B16" s="84" t="s">
        <v>32</v>
      </c>
      <c r="C16" s="85"/>
      <c r="D16" s="86"/>
      <c r="E16" s="116">
        <v>54000</v>
      </c>
      <c r="F16" s="167">
        <v>54000</v>
      </c>
      <c r="G16" s="183" t="s">
        <v>18</v>
      </c>
      <c r="H16" s="55" t="s">
        <v>33</v>
      </c>
      <c r="I16" s="167">
        <v>54000</v>
      </c>
      <c r="J16" s="55" t="s">
        <v>33</v>
      </c>
      <c r="K16" s="167">
        <v>54000</v>
      </c>
      <c r="L16" s="88" t="s">
        <v>20</v>
      </c>
      <c r="M16" s="93"/>
      <c r="N16" s="90"/>
      <c r="O16" s="91"/>
    </row>
    <row r="17" spans="1:15" x14ac:dyDescent="0.3">
      <c r="A17" s="65"/>
      <c r="B17" s="66"/>
      <c r="C17" s="67"/>
      <c r="D17" s="68"/>
      <c r="E17" s="69"/>
      <c r="F17" s="71"/>
      <c r="G17" s="184"/>
      <c r="H17" s="60"/>
      <c r="I17" s="71"/>
      <c r="J17" s="60"/>
      <c r="K17" s="71"/>
      <c r="L17" s="61" t="s">
        <v>21</v>
      </c>
      <c r="M17" s="72"/>
      <c r="N17" s="63" t="s">
        <v>326</v>
      </c>
      <c r="O17" s="64"/>
    </row>
    <row r="18" spans="1:15" x14ac:dyDescent="0.3">
      <c r="A18" s="73"/>
      <c r="B18" s="74"/>
      <c r="C18" s="75"/>
      <c r="D18" s="76"/>
      <c r="E18" s="77"/>
      <c r="F18" s="81"/>
      <c r="G18" s="185"/>
      <c r="H18" s="80"/>
      <c r="I18" s="81"/>
      <c r="J18" s="80"/>
      <c r="K18" s="81"/>
      <c r="L18" s="82" t="s">
        <v>23</v>
      </c>
      <c r="M18" s="83"/>
      <c r="N18" s="95"/>
      <c r="O18" s="96"/>
    </row>
    <row r="19" spans="1:15" x14ac:dyDescent="0.3">
      <c r="A19" s="54">
        <v>5</v>
      </c>
      <c r="B19" s="84" t="s">
        <v>163</v>
      </c>
      <c r="C19" s="85"/>
      <c r="D19" s="86"/>
      <c r="E19" s="116">
        <v>53100</v>
      </c>
      <c r="F19" s="167">
        <v>53100</v>
      </c>
      <c r="G19" s="183" t="s">
        <v>18</v>
      </c>
      <c r="H19" s="55" t="s">
        <v>164</v>
      </c>
      <c r="I19" s="167">
        <v>53100</v>
      </c>
      <c r="J19" s="55" t="s">
        <v>164</v>
      </c>
      <c r="K19" s="167">
        <v>53100</v>
      </c>
      <c r="L19" s="88" t="s">
        <v>20</v>
      </c>
      <c r="M19" s="93"/>
      <c r="N19" s="90"/>
      <c r="O19" s="91"/>
    </row>
    <row r="20" spans="1:15" x14ac:dyDescent="0.3">
      <c r="A20" s="65"/>
      <c r="B20" s="66"/>
      <c r="C20" s="67"/>
      <c r="D20" s="68"/>
      <c r="E20" s="69"/>
      <c r="F20" s="71"/>
      <c r="G20" s="184"/>
      <c r="H20" s="60"/>
      <c r="I20" s="71"/>
      <c r="J20" s="60"/>
      <c r="K20" s="71"/>
      <c r="L20" s="61" t="s">
        <v>21</v>
      </c>
      <c r="M20" s="72"/>
      <c r="N20" s="63" t="s">
        <v>327</v>
      </c>
      <c r="O20" s="64"/>
    </row>
    <row r="21" spans="1:15" x14ac:dyDescent="0.3">
      <c r="A21" s="94"/>
      <c r="B21" s="74"/>
      <c r="C21" s="75"/>
      <c r="D21" s="76"/>
      <c r="E21" s="77"/>
      <c r="F21" s="81"/>
      <c r="G21" s="185"/>
      <c r="H21" s="80"/>
      <c r="I21" s="81"/>
      <c r="J21" s="80"/>
      <c r="K21" s="81"/>
      <c r="L21" s="82" t="s">
        <v>23</v>
      </c>
      <c r="M21" s="83"/>
      <c r="N21" s="95"/>
      <c r="O21" s="96"/>
    </row>
    <row r="22" spans="1:15" x14ac:dyDescent="0.3">
      <c r="A22" s="54">
        <v>6</v>
      </c>
      <c r="B22" s="84" t="s">
        <v>280</v>
      </c>
      <c r="C22" s="85"/>
      <c r="D22" s="86"/>
      <c r="E22" s="116">
        <v>60300</v>
      </c>
      <c r="F22" s="167">
        <v>60300</v>
      </c>
      <c r="G22" s="183" t="s">
        <v>18</v>
      </c>
      <c r="H22" s="55" t="s">
        <v>325</v>
      </c>
      <c r="I22" s="167">
        <v>60300</v>
      </c>
      <c r="J22" s="55" t="s">
        <v>325</v>
      </c>
      <c r="K22" s="167">
        <v>60300</v>
      </c>
      <c r="L22" s="88" t="s">
        <v>20</v>
      </c>
      <c r="M22" s="93"/>
      <c r="N22" s="90"/>
      <c r="O22" s="91"/>
    </row>
    <row r="23" spans="1:15" x14ac:dyDescent="0.3">
      <c r="A23" s="65"/>
      <c r="B23" s="66"/>
      <c r="C23" s="67"/>
      <c r="D23" s="68"/>
      <c r="E23" s="69"/>
      <c r="F23" s="71"/>
      <c r="G23" s="184"/>
      <c r="H23" s="60"/>
      <c r="I23" s="71"/>
      <c r="J23" s="60"/>
      <c r="K23" s="71"/>
      <c r="L23" s="61" t="s">
        <v>21</v>
      </c>
      <c r="M23" s="72"/>
      <c r="N23" s="63" t="s">
        <v>282</v>
      </c>
      <c r="O23" s="64"/>
    </row>
    <row r="24" spans="1:15" x14ac:dyDescent="0.3">
      <c r="A24" s="73"/>
      <c r="B24" s="74"/>
      <c r="C24" s="75"/>
      <c r="D24" s="76"/>
      <c r="E24" s="69"/>
      <c r="F24" s="81"/>
      <c r="G24" s="185"/>
      <c r="H24" s="80"/>
      <c r="I24" s="81"/>
      <c r="J24" s="80"/>
      <c r="K24" s="81"/>
      <c r="L24" s="82" t="s">
        <v>23</v>
      </c>
      <c r="M24" s="83"/>
      <c r="N24" s="95"/>
      <c r="O24" s="96"/>
    </row>
    <row r="25" spans="1:15" x14ac:dyDescent="0.3">
      <c r="A25" s="54">
        <v>7</v>
      </c>
      <c r="B25" s="97" t="s">
        <v>111</v>
      </c>
      <c r="C25" s="98"/>
      <c r="D25" s="99"/>
      <c r="E25" s="135">
        <v>18000</v>
      </c>
      <c r="F25" s="117">
        <v>18000</v>
      </c>
      <c r="G25" s="183" t="s">
        <v>18</v>
      </c>
      <c r="H25" s="55" t="s">
        <v>494</v>
      </c>
      <c r="I25" s="135">
        <v>18000</v>
      </c>
      <c r="J25" s="55" t="s">
        <v>494</v>
      </c>
      <c r="K25" s="135">
        <v>18000</v>
      </c>
      <c r="L25" s="88" t="s">
        <v>20</v>
      </c>
      <c r="M25" s="93"/>
      <c r="N25" s="90"/>
      <c r="O25" s="91"/>
    </row>
    <row r="26" spans="1:15" x14ac:dyDescent="0.3">
      <c r="A26" s="65"/>
      <c r="B26" s="66"/>
      <c r="C26" s="67"/>
      <c r="D26" s="68"/>
      <c r="E26" s="136"/>
      <c r="F26" s="70"/>
      <c r="G26" s="184"/>
      <c r="H26" s="60"/>
      <c r="I26" s="71"/>
      <c r="J26" s="60"/>
      <c r="K26" s="71"/>
      <c r="L26" s="61" t="s">
        <v>21</v>
      </c>
      <c r="M26" s="72"/>
      <c r="N26" s="63" t="s">
        <v>495</v>
      </c>
      <c r="O26" s="64"/>
    </row>
    <row r="27" spans="1:15" x14ac:dyDescent="0.3">
      <c r="A27" s="73"/>
      <c r="B27" s="74"/>
      <c r="C27" s="75"/>
      <c r="D27" s="76"/>
      <c r="E27" s="137"/>
      <c r="F27" s="78"/>
      <c r="G27" s="185"/>
      <c r="H27" s="80"/>
      <c r="I27" s="81"/>
      <c r="J27" s="80"/>
      <c r="K27" s="81"/>
      <c r="L27" s="82" t="s">
        <v>23</v>
      </c>
      <c r="M27" s="83"/>
      <c r="N27" s="95"/>
      <c r="O27" s="96"/>
    </row>
    <row r="28" spans="1:15" x14ac:dyDescent="0.3">
      <c r="A28" s="54">
        <v>8</v>
      </c>
      <c r="B28" s="84" t="s">
        <v>29</v>
      </c>
      <c r="C28" s="85"/>
      <c r="D28" s="86"/>
      <c r="E28" s="117">
        <v>54000</v>
      </c>
      <c r="F28" s="117">
        <v>54000</v>
      </c>
      <c r="G28" s="183" t="s">
        <v>18</v>
      </c>
      <c r="H28" s="55" t="s">
        <v>30</v>
      </c>
      <c r="I28" s="167">
        <v>54000</v>
      </c>
      <c r="J28" s="55" t="s">
        <v>30</v>
      </c>
      <c r="K28" s="167">
        <v>54000</v>
      </c>
      <c r="L28" s="88" t="s">
        <v>20</v>
      </c>
      <c r="M28" s="93"/>
      <c r="N28" s="90"/>
      <c r="O28" s="91"/>
    </row>
    <row r="29" spans="1:15" x14ac:dyDescent="0.3">
      <c r="A29" s="65"/>
      <c r="B29" s="66"/>
      <c r="C29" s="67"/>
      <c r="D29" s="68"/>
      <c r="E29" s="69"/>
      <c r="F29" s="70"/>
      <c r="G29" s="184"/>
      <c r="H29" s="60"/>
      <c r="I29" s="71"/>
      <c r="J29" s="60"/>
      <c r="K29" s="71"/>
      <c r="L29" s="61" t="s">
        <v>21</v>
      </c>
      <c r="M29" s="72"/>
      <c r="N29" s="63" t="s">
        <v>324</v>
      </c>
      <c r="O29" s="64"/>
    </row>
    <row r="30" spans="1:15" x14ac:dyDescent="0.3">
      <c r="A30" s="73"/>
      <c r="B30" s="74"/>
      <c r="C30" s="75"/>
      <c r="D30" s="76"/>
      <c r="E30" s="69"/>
      <c r="F30" s="70"/>
      <c r="G30" s="185"/>
      <c r="H30" s="80"/>
      <c r="I30" s="71"/>
      <c r="J30" s="80"/>
      <c r="K30" s="71"/>
      <c r="L30" s="82" t="s">
        <v>23</v>
      </c>
      <c r="M30" s="83"/>
      <c r="N30" s="95"/>
      <c r="O30" s="96"/>
    </row>
    <row r="31" spans="1:15" x14ac:dyDescent="0.3">
      <c r="A31" s="54">
        <v>9</v>
      </c>
      <c r="B31" s="84" t="s">
        <v>496</v>
      </c>
      <c r="C31" s="85"/>
      <c r="D31" s="85"/>
      <c r="E31" s="117">
        <v>35520</v>
      </c>
      <c r="F31" s="186">
        <v>35520</v>
      </c>
      <c r="G31" s="183" t="s">
        <v>18</v>
      </c>
      <c r="H31" s="55" t="s">
        <v>43</v>
      </c>
      <c r="I31" s="117">
        <v>35520</v>
      </c>
      <c r="J31" s="55" t="s">
        <v>43</v>
      </c>
      <c r="K31" s="117">
        <v>35520</v>
      </c>
      <c r="L31" s="88" t="s">
        <v>20</v>
      </c>
      <c r="M31" s="93"/>
      <c r="N31" s="90"/>
      <c r="O31" s="91"/>
    </row>
    <row r="32" spans="1:15" x14ac:dyDescent="0.3">
      <c r="A32" s="65"/>
      <c r="B32" s="66"/>
      <c r="C32" s="67"/>
      <c r="D32" s="68"/>
      <c r="E32" s="69"/>
      <c r="F32" s="70"/>
      <c r="G32" s="184"/>
      <c r="H32" s="60"/>
      <c r="I32" s="71"/>
      <c r="J32" s="60"/>
      <c r="K32" s="71"/>
      <c r="L32" s="61" t="s">
        <v>21</v>
      </c>
      <c r="M32" s="72"/>
      <c r="N32" s="63" t="s">
        <v>497</v>
      </c>
      <c r="O32" s="64"/>
    </row>
    <row r="33" spans="1:15" x14ac:dyDescent="0.3">
      <c r="A33" s="73"/>
      <c r="B33" s="74"/>
      <c r="C33" s="75"/>
      <c r="D33" s="76"/>
      <c r="E33" s="69"/>
      <c r="F33" s="70"/>
      <c r="G33" s="185"/>
      <c r="H33" s="80"/>
      <c r="I33" s="71"/>
      <c r="J33" s="80"/>
      <c r="K33" s="71"/>
      <c r="L33" s="82" t="s">
        <v>23</v>
      </c>
      <c r="M33" s="83"/>
      <c r="N33" s="95"/>
      <c r="O33" s="96"/>
    </row>
    <row r="34" spans="1:15" x14ac:dyDescent="0.3">
      <c r="A34" s="54">
        <v>10</v>
      </c>
      <c r="B34" s="84" t="s">
        <v>114</v>
      </c>
      <c r="C34" s="85"/>
      <c r="D34" s="85"/>
      <c r="E34" s="117">
        <v>14607.62</v>
      </c>
      <c r="F34" s="117">
        <v>14607.62</v>
      </c>
      <c r="G34" s="183" t="s">
        <v>18</v>
      </c>
      <c r="H34" s="55" t="s">
        <v>169</v>
      </c>
      <c r="I34" s="117">
        <v>14607.62</v>
      </c>
      <c r="J34" s="55" t="s">
        <v>169</v>
      </c>
      <c r="K34" s="117">
        <v>14607.62</v>
      </c>
      <c r="L34" s="88" t="s">
        <v>20</v>
      </c>
      <c r="M34" s="93"/>
      <c r="N34" s="90"/>
      <c r="O34" s="91"/>
    </row>
    <row r="35" spans="1:15" x14ac:dyDescent="0.3">
      <c r="A35" s="65"/>
      <c r="B35" s="66"/>
      <c r="C35" s="67"/>
      <c r="D35" s="68"/>
      <c r="E35" s="69"/>
      <c r="F35" s="70"/>
      <c r="G35" s="184"/>
      <c r="H35" s="60"/>
      <c r="I35" s="71"/>
      <c r="J35" s="60"/>
      <c r="K35" s="71"/>
      <c r="L35" s="61" t="s">
        <v>21</v>
      </c>
      <c r="M35" s="72"/>
      <c r="N35" s="63" t="s">
        <v>116</v>
      </c>
      <c r="O35" s="64"/>
    </row>
    <row r="36" spans="1:15" x14ac:dyDescent="0.3">
      <c r="A36" s="73"/>
      <c r="B36" s="74"/>
      <c r="C36" s="75"/>
      <c r="D36" s="76"/>
      <c r="E36" s="77"/>
      <c r="F36" s="78"/>
      <c r="G36" s="185"/>
      <c r="H36" s="80"/>
      <c r="I36" s="81"/>
      <c r="J36" s="80"/>
      <c r="K36" s="81"/>
      <c r="L36" s="82" t="s">
        <v>23</v>
      </c>
      <c r="M36" s="83"/>
      <c r="N36" s="95"/>
      <c r="O36" s="96"/>
    </row>
    <row r="37" spans="1:15" x14ac:dyDescent="0.3">
      <c r="A37" s="54">
        <v>11</v>
      </c>
      <c r="B37" s="84" t="s">
        <v>108</v>
      </c>
      <c r="C37" s="85"/>
      <c r="D37" s="85"/>
      <c r="E37" s="117">
        <v>13195</v>
      </c>
      <c r="F37" s="117">
        <v>13195</v>
      </c>
      <c r="G37" s="183" t="s">
        <v>18</v>
      </c>
      <c r="H37" s="55" t="s">
        <v>43</v>
      </c>
      <c r="I37" s="117">
        <v>13195</v>
      </c>
      <c r="J37" s="55" t="s">
        <v>43</v>
      </c>
      <c r="K37" s="117">
        <v>13195</v>
      </c>
      <c r="L37" s="88" t="s">
        <v>20</v>
      </c>
      <c r="M37" s="93"/>
      <c r="N37" s="90"/>
      <c r="O37" s="91"/>
    </row>
    <row r="38" spans="1:15" x14ac:dyDescent="0.3">
      <c r="A38" s="65"/>
      <c r="B38" s="66"/>
      <c r="C38" s="67"/>
      <c r="D38" s="68"/>
      <c r="E38" s="69"/>
      <c r="F38" s="70"/>
      <c r="G38" s="184"/>
      <c r="H38" s="60"/>
      <c r="I38" s="71"/>
      <c r="J38" s="60"/>
      <c r="K38" s="71"/>
      <c r="L38" s="61" t="s">
        <v>21</v>
      </c>
      <c r="M38" s="72"/>
      <c r="N38" s="63" t="s">
        <v>498</v>
      </c>
      <c r="O38" s="64"/>
    </row>
    <row r="39" spans="1:15" x14ac:dyDescent="0.3">
      <c r="A39" s="73"/>
      <c r="B39" s="74"/>
      <c r="C39" s="75"/>
      <c r="D39" s="76"/>
      <c r="E39" s="77"/>
      <c r="F39" s="78"/>
      <c r="G39" s="185"/>
      <c r="H39" s="80"/>
      <c r="I39" s="81"/>
      <c r="J39" s="80"/>
      <c r="K39" s="81"/>
      <c r="L39" s="82" t="s">
        <v>23</v>
      </c>
      <c r="M39" s="83"/>
      <c r="N39" s="95"/>
      <c r="O39" s="96"/>
    </row>
    <row r="40" spans="1:15" x14ac:dyDescent="0.3">
      <c r="A40" s="54">
        <v>12</v>
      </c>
      <c r="B40" s="84" t="s">
        <v>182</v>
      </c>
      <c r="C40" s="85"/>
      <c r="D40" s="86"/>
      <c r="E40" s="58">
        <v>2250</v>
      </c>
      <c r="F40" s="58">
        <v>2250</v>
      </c>
      <c r="G40" s="183" t="s">
        <v>18</v>
      </c>
      <c r="H40" s="55" t="s">
        <v>304</v>
      </c>
      <c r="I40" s="58">
        <v>2250</v>
      </c>
      <c r="J40" s="55" t="s">
        <v>304</v>
      </c>
      <c r="K40" s="58">
        <v>2250</v>
      </c>
      <c r="L40" s="88" t="s">
        <v>20</v>
      </c>
      <c r="M40" s="93"/>
      <c r="N40" s="90"/>
      <c r="O40" s="91"/>
    </row>
    <row r="41" spans="1:15" x14ac:dyDescent="0.3">
      <c r="A41" s="65"/>
      <c r="B41" s="66"/>
      <c r="C41" s="67"/>
      <c r="D41" s="68"/>
      <c r="E41" s="69"/>
      <c r="F41" s="70"/>
      <c r="G41" s="184"/>
      <c r="H41" s="60" t="s">
        <v>100</v>
      </c>
      <c r="I41" s="71"/>
      <c r="J41" s="60" t="s">
        <v>100</v>
      </c>
      <c r="K41" s="71"/>
      <c r="L41" s="61" t="s">
        <v>21</v>
      </c>
      <c r="M41" s="72"/>
      <c r="N41" s="63" t="s">
        <v>499</v>
      </c>
      <c r="O41" s="64"/>
    </row>
    <row r="42" spans="1:15" x14ac:dyDescent="0.3">
      <c r="A42" s="73"/>
      <c r="B42" s="74"/>
      <c r="C42" s="75"/>
      <c r="D42" s="76"/>
      <c r="E42" s="77"/>
      <c r="F42" s="78"/>
      <c r="G42" s="185"/>
      <c r="H42" s="80"/>
      <c r="I42" s="81"/>
      <c r="J42" s="80"/>
      <c r="K42" s="81"/>
      <c r="L42" s="82" t="s">
        <v>23</v>
      </c>
      <c r="M42" s="83"/>
      <c r="N42" s="95"/>
      <c r="O42" s="96"/>
    </row>
    <row r="43" spans="1:15" x14ac:dyDescent="0.3">
      <c r="A43" s="54">
        <v>13</v>
      </c>
      <c r="B43" s="84" t="s">
        <v>124</v>
      </c>
      <c r="C43" s="85"/>
      <c r="D43" s="86"/>
      <c r="E43" s="58">
        <v>2990</v>
      </c>
      <c r="F43" s="58">
        <v>2990</v>
      </c>
      <c r="G43" s="187" t="s">
        <v>18</v>
      </c>
      <c r="H43" s="55" t="s">
        <v>375</v>
      </c>
      <c r="I43" s="58">
        <v>2990</v>
      </c>
      <c r="J43" s="55" t="s">
        <v>375</v>
      </c>
      <c r="K43" s="58">
        <v>2990</v>
      </c>
      <c r="L43" s="88" t="s">
        <v>20</v>
      </c>
      <c r="M43" s="93"/>
      <c r="N43" s="90"/>
      <c r="O43" s="91"/>
    </row>
    <row r="44" spans="1:15" x14ac:dyDescent="0.3">
      <c r="A44" s="65"/>
      <c r="B44" s="66"/>
      <c r="C44" s="67"/>
      <c r="D44" s="68"/>
      <c r="E44" s="71"/>
      <c r="F44" s="70"/>
      <c r="G44" s="188"/>
      <c r="H44" s="60">
        <v>1999</v>
      </c>
      <c r="I44" s="71"/>
      <c r="J44" s="60">
        <v>1999</v>
      </c>
      <c r="K44" s="71"/>
      <c r="L44" s="61" t="s">
        <v>21</v>
      </c>
      <c r="M44" s="72"/>
      <c r="N44" s="63" t="s">
        <v>500</v>
      </c>
      <c r="O44" s="64"/>
    </row>
    <row r="45" spans="1:15" x14ac:dyDescent="0.3">
      <c r="A45" s="73"/>
      <c r="B45" s="74"/>
      <c r="C45" s="75"/>
      <c r="D45" s="76"/>
      <c r="E45" s="81"/>
      <c r="F45" s="78"/>
      <c r="G45" s="189"/>
      <c r="H45" s="80"/>
      <c r="I45" s="81"/>
      <c r="J45" s="80"/>
      <c r="K45" s="81"/>
      <c r="L45" s="82" t="s">
        <v>23</v>
      </c>
      <c r="M45" s="83"/>
      <c r="N45" s="95"/>
      <c r="O45" s="96"/>
    </row>
    <row r="46" spans="1:15" x14ac:dyDescent="0.3">
      <c r="A46" s="54">
        <v>14</v>
      </c>
      <c r="B46" s="84" t="s">
        <v>501</v>
      </c>
      <c r="C46" s="85"/>
      <c r="D46" s="86"/>
      <c r="E46" s="117">
        <v>45000</v>
      </c>
      <c r="F46" s="117">
        <v>46664.51</v>
      </c>
      <c r="G46" s="183" t="s">
        <v>18</v>
      </c>
      <c r="H46" s="55" t="s">
        <v>36</v>
      </c>
      <c r="I46" s="117">
        <v>45000</v>
      </c>
      <c r="J46" s="55" t="s">
        <v>36</v>
      </c>
      <c r="K46" s="117">
        <v>45000</v>
      </c>
      <c r="L46" s="88" t="s">
        <v>20</v>
      </c>
      <c r="M46" s="93"/>
      <c r="N46" s="90"/>
      <c r="O46" s="91"/>
    </row>
    <row r="47" spans="1:15" x14ac:dyDescent="0.3">
      <c r="A47" s="65"/>
      <c r="B47" s="66"/>
      <c r="C47" s="67"/>
      <c r="D47" s="68"/>
      <c r="E47" s="69"/>
      <c r="F47" s="70"/>
      <c r="G47" s="184"/>
      <c r="H47" s="60"/>
      <c r="I47" s="71"/>
      <c r="J47" s="60"/>
      <c r="K47" s="71"/>
      <c r="L47" s="61" t="s">
        <v>21</v>
      </c>
      <c r="M47" s="72"/>
      <c r="N47" s="63" t="s">
        <v>502</v>
      </c>
      <c r="O47" s="64"/>
    </row>
    <row r="48" spans="1:15" x14ac:dyDescent="0.3">
      <c r="A48" s="73"/>
      <c r="B48" s="74"/>
      <c r="C48" s="75"/>
      <c r="D48" s="76"/>
      <c r="E48" s="77"/>
      <c r="F48" s="78"/>
      <c r="G48" s="185"/>
      <c r="H48" s="80"/>
      <c r="I48" s="81"/>
      <c r="J48" s="80"/>
      <c r="K48" s="81"/>
      <c r="L48" s="82" t="s">
        <v>23</v>
      </c>
      <c r="M48" s="83"/>
      <c r="N48" s="95"/>
      <c r="O48" s="96"/>
    </row>
    <row r="49" spans="1:16" x14ac:dyDescent="0.3">
      <c r="A49" s="54">
        <v>15</v>
      </c>
      <c r="B49" s="84" t="s">
        <v>503</v>
      </c>
      <c r="C49" s="85"/>
      <c r="D49" s="86"/>
      <c r="E49" s="117">
        <v>165000</v>
      </c>
      <c r="F49" s="186">
        <v>164544.57</v>
      </c>
      <c r="G49" s="183" t="s">
        <v>18</v>
      </c>
      <c r="H49" s="55" t="s">
        <v>36</v>
      </c>
      <c r="I49" s="117">
        <v>164000</v>
      </c>
      <c r="J49" s="55" t="s">
        <v>36</v>
      </c>
      <c r="K49" s="117">
        <v>164000</v>
      </c>
      <c r="L49" s="88" t="s">
        <v>20</v>
      </c>
      <c r="M49" s="93"/>
      <c r="N49" s="90"/>
      <c r="O49" s="91"/>
    </row>
    <row r="50" spans="1:16" x14ac:dyDescent="0.3">
      <c r="A50" s="65"/>
      <c r="B50" s="66"/>
      <c r="C50" s="67"/>
      <c r="D50" s="68"/>
      <c r="E50" s="69"/>
      <c r="F50" s="70"/>
      <c r="G50" s="184"/>
      <c r="H50" s="60"/>
      <c r="I50" s="71"/>
      <c r="J50" s="60"/>
      <c r="K50" s="71"/>
      <c r="L50" s="61" t="s">
        <v>21</v>
      </c>
      <c r="M50" s="72"/>
      <c r="N50" s="63" t="s">
        <v>504</v>
      </c>
      <c r="O50" s="64"/>
    </row>
    <row r="51" spans="1:16" x14ac:dyDescent="0.3">
      <c r="A51" s="73"/>
      <c r="B51" s="74"/>
      <c r="C51" s="75"/>
      <c r="D51" s="76"/>
      <c r="E51" s="77"/>
      <c r="F51" s="78"/>
      <c r="G51" s="185"/>
      <c r="H51" s="80"/>
      <c r="I51" s="81"/>
      <c r="J51" s="80"/>
      <c r="K51" s="81"/>
      <c r="L51" s="82" t="s">
        <v>23</v>
      </c>
      <c r="M51" s="83"/>
      <c r="N51" s="95"/>
      <c r="O51" s="96"/>
    </row>
    <row r="52" spans="1:16" x14ac:dyDescent="0.3">
      <c r="A52" s="54">
        <v>16</v>
      </c>
      <c r="B52" s="84" t="s">
        <v>505</v>
      </c>
      <c r="C52" s="85"/>
      <c r="D52" s="86"/>
      <c r="E52" s="116">
        <v>88000</v>
      </c>
      <c r="F52" s="117">
        <v>88579.1</v>
      </c>
      <c r="G52" s="183" t="s">
        <v>18</v>
      </c>
      <c r="H52" s="55" t="s">
        <v>442</v>
      </c>
      <c r="I52" s="167">
        <v>87000</v>
      </c>
      <c r="J52" s="55" t="s">
        <v>442</v>
      </c>
      <c r="K52" s="167">
        <v>87000</v>
      </c>
      <c r="L52" s="88" t="s">
        <v>20</v>
      </c>
      <c r="M52" s="93"/>
      <c r="N52" s="90"/>
      <c r="O52" s="91"/>
    </row>
    <row r="53" spans="1:16" x14ac:dyDescent="0.3">
      <c r="A53" s="65"/>
      <c r="B53" s="66"/>
      <c r="C53" s="67"/>
      <c r="D53" s="68"/>
      <c r="E53" s="69"/>
      <c r="F53" s="70"/>
      <c r="G53" s="184"/>
      <c r="H53" s="60"/>
      <c r="I53" s="71"/>
      <c r="J53" s="60"/>
      <c r="K53" s="71"/>
      <c r="L53" s="61" t="s">
        <v>21</v>
      </c>
      <c r="M53" s="72"/>
      <c r="N53" s="63" t="s">
        <v>506</v>
      </c>
      <c r="O53" s="64"/>
    </row>
    <row r="54" spans="1:16" x14ac:dyDescent="0.3">
      <c r="A54" s="73"/>
      <c r="B54" s="74"/>
      <c r="C54" s="75"/>
      <c r="D54" s="76"/>
      <c r="E54" s="77"/>
      <c r="F54" s="78"/>
      <c r="G54" s="185"/>
      <c r="H54" s="80"/>
      <c r="I54" s="81"/>
      <c r="J54" s="80"/>
      <c r="K54" s="81"/>
      <c r="L54" s="82" t="s">
        <v>23</v>
      </c>
      <c r="M54" s="83"/>
      <c r="N54" s="95"/>
      <c r="O54" s="96"/>
    </row>
    <row r="55" spans="1:16" x14ac:dyDescent="0.3">
      <c r="A55" s="54">
        <v>17</v>
      </c>
      <c r="B55" s="84" t="s">
        <v>505</v>
      </c>
      <c r="C55" s="85"/>
      <c r="D55" s="86"/>
      <c r="E55" s="116">
        <v>144000</v>
      </c>
      <c r="F55" s="117">
        <v>143641.78</v>
      </c>
      <c r="G55" s="183" t="s">
        <v>18</v>
      </c>
      <c r="H55" s="55" t="s">
        <v>442</v>
      </c>
      <c r="I55" s="167">
        <v>143000</v>
      </c>
      <c r="J55" s="55" t="s">
        <v>442</v>
      </c>
      <c r="K55" s="167">
        <v>143000</v>
      </c>
      <c r="L55" s="88" t="s">
        <v>20</v>
      </c>
      <c r="M55" s="93"/>
      <c r="N55" s="90"/>
      <c r="O55" s="91"/>
    </row>
    <row r="56" spans="1:16" x14ac:dyDescent="0.3">
      <c r="A56" s="65"/>
      <c r="B56" s="66"/>
      <c r="C56" s="67"/>
      <c r="D56" s="68"/>
      <c r="E56" s="69"/>
      <c r="F56" s="70"/>
      <c r="G56" s="184"/>
      <c r="H56" s="60"/>
      <c r="I56" s="71"/>
      <c r="J56" s="60"/>
      <c r="K56" s="71"/>
      <c r="L56" s="61" t="s">
        <v>21</v>
      </c>
      <c r="M56" s="72"/>
      <c r="N56" s="63" t="s">
        <v>507</v>
      </c>
      <c r="O56" s="64"/>
    </row>
    <row r="57" spans="1:16" x14ac:dyDescent="0.3">
      <c r="A57" s="73"/>
      <c r="B57" s="74"/>
      <c r="C57" s="75"/>
      <c r="D57" s="76"/>
      <c r="E57" s="77"/>
      <c r="F57" s="78"/>
      <c r="G57" s="185"/>
      <c r="H57" s="80"/>
      <c r="I57" s="81"/>
      <c r="J57" s="80"/>
      <c r="K57" s="81"/>
      <c r="L57" s="82" t="s">
        <v>23</v>
      </c>
      <c r="M57" s="83"/>
      <c r="N57" s="95"/>
      <c r="O57" s="96"/>
    </row>
    <row r="58" spans="1:16" x14ac:dyDescent="0.3">
      <c r="A58" s="54">
        <v>18</v>
      </c>
      <c r="B58" s="84" t="s">
        <v>508</v>
      </c>
      <c r="C58" s="85"/>
      <c r="D58" s="86"/>
      <c r="E58" s="117">
        <v>1200</v>
      </c>
      <c r="F58" s="117">
        <v>1200</v>
      </c>
      <c r="G58" s="183" t="s">
        <v>18</v>
      </c>
      <c r="H58" s="55" t="s">
        <v>509</v>
      </c>
      <c r="I58" s="117">
        <v>1200</v>
      </c>
      <c r="J58" s="55" t="s">
        <v>509</v>
      </c>
      <c r="K58" s="117">
        <v>1200</v>
      </c>
      <c r="L58" s="88" t="s">
        <v>20</v>
      </c>
      <c r="M58" s="93"/>
      <c r="N58" s="90"/>
      <c r="O58" s="91"/>
      <c r="P58" s="100"/>
    </row>
    <row r="59" spans="1:16" x14ac:dyDescent="0.3">
      <c r="A59" s="65"/>
      <c r="B59" s="66"/>
      <c r="C59" s="67"/>
      <c r="D59" s="68"/>
      <c r="E59" s="69"/>
      <c r="F59" s="70"/>
      <c r="G59" s="184"/>
      <c r="H59" s="60"/>
      <c r="I59" s="71"/>
      <c r="J59" s="60"/>
      <c r="K59" s="71"/>
      <c r="L59" s="61" t="s">
        <v>21</v>
      </c>
      <c r="M59" s="72"/>
      <c r="N59" s="63" t="s">
        <v>510</v>
      </c>
      <c r="O59" s="64"/>
      <c r="P59" s="100"/>
    </row>
    <row r="60" spans="1:16" x14ac:dyDescent="0.3">
      <c r="A60" s="73"/>
      <c r="B60" s="74"/>
      <c r="C60" s="75"/>
      <c r="D60" s="76"/>
      <c r="E60" s="69"/>
      <c r="F60" s="70"/>
      <c r="G60" s="185"/>
      <c r="H60" s="80"/>
      <c r="I60" s="71"/>
      <c r="J60" s="80"/>
      <c r="K60" s="71"/>
      <c r="L60" s="82" t="s">
        <v>23</v>
      </c>
      <c r="M60" s="83"/>
      <c r="N60" s="95"/>
      <c r="O60" s="96"/>
      <c r="P60" s="100"/>
    </row>
    <row r="61" spans="1:16" x14ac:dyDescent="0.3">
      <c r="A61" s="54">
        <v>19</v>
      </c>
      <c r="B61" s="84" t="s">
        <v>120</v>
      </c>
      <c r="C61" s="85"/>
      <c r="D61" s="86"/>
      <c r="E61" s="117">
        <v>3600</v>
      </c>
      <c r="F61" s="117">
        <v>3600</v>
      </c>
      <c r="G61" s="183" t="s">
        <v>18</v>
      </c>
      <c r="H61" s="55" t="s">
        <v>80</v>
      </c>
      <c r="I61" s="117">
        <v>3600</v>
      </c>
      <c r="J61" s="55" t="s">
        <v>80</v>
      </c>
      <c r="K61" s="117">
        <v>3600</v>
      </c>
      <c r="L61" s="88" t="s">
        <v>20</v>
      </c>
      <c r="M61" s="93"/>
      <c r="N61" s="90"/>
      <c r="O61" s="91"/>
      <c r="P61" s="100"/>
    </row>
    <row r="62" spans="1:16" x14ac:dyDescent="0.3">
      <c r="A62" s="65"/>
      <c r="B62" s="66"/>
      <c r="C62" s="67"/>
      <c r="D62" s="68"/>
      <c r="E62" s="69"/>
      <c r="F62" s="70"/>
      <c r="G62" s="184"/>
      <c r="H62" s="60"/>
      <c r="I62" s="71"/>
      <c r="J62" s="60"/>
      <c r="K62" s="71"/>
      <c r="L62" s="61" t="s">
        <v>21</v>
      </c>
      <c r="M62" s="72"/>
      <c r="N62" s="63" t="s">
        <v>450</v>
      </c>
      <c r="O62" s="64"/>
      <c r="P62" s="100"/>
    </row>
    <row r="63" spans="1:16" x14ac:dyDescent="0.3">
      <c r="A63" s="73"/>
      <c r="B63" s="74"/>
      <c r="C63" s="75"/>
      <c r="D63" s="76"/>
      <c r="E63" s="77"/>
      <c r="F63" s="78"/>
      <c r="G63" s="185"/>
      <c r="H63" s="80"/>
      <c r="I63" s="81"/>
      <c r="J63" s="80"/>
      <c r="K63" s="81"/>
      <c r="L63" s="82" t="s">
        <v>23</v>
      </c>
      <c r="M63" s="83"/>
      <c r="N63" s="95"/>
      <c r="O63" s="96"/>
      <c r="P63" s="100"/>
    </row>
    <row r="64" spans="1:16" x14ac:dyDescent="0.3">
      <c r="A64" s="54">
        <v>20</v>
      </c>
      <c r="B64" s="84" t="s">
        <v>505</v>
      </c>
      <c r="C64" s="85"/>
      <c r="D64" s="86"/>
      <c r="E64" s="58">
        <v>107000</v>
      </c>
      <c r="F64" s="58">
        <v>104738.8</v>
      </c>
      <c r="G64" s="183" t="s">
        <v>18</v>
      </c>
      <c r="H64" s="55" t="s">
        <v>442</v>
      </c>
      <c r="I64" s="58">
        <v>104000</v>
      </c>
      <c r="J64" s="55" t="s">
        <v>442</v>
      </c>
      <c r="K64" s="58">
        <v>104000</v>
      </c>
      <c r="L64" s="88" t="s">
        <v>20</v>
      </c>
      <c r="M64" s="93"/>
      <c r="N64" s="90"/>
      <c r="O64" s="91"/>
      <c r="P64" s="100"/>
    </row>
    <row r="65" spans="1:16" x14ac:dyDescent="0.3">
      <c r="A65" s="65"/>
      <c r="B65" s="66"/>
      <c r="C65" s="67"/>
      <c r="D65" s="68"/>
      <c r="E65" s="71"/>
      <c r="F65" s="70"/>
      <c r="G65" s="188"/>
      <c r="H65" s="60"/>
      <c r="I65" s="71"/>
      <c r="J65" s="60"/>
      <c r="K65" s="71"/>
      <c r="L65" s="61" t="s">
        <v>21</v>
      </c>
      <c r="M65" s="72"/>
      <c r="N65" s="63" t="s">
        <v>511</v>
      </c>
      <c r="O65" s="64"/>
      <c r="P65" s="100"/>
    </row>
    <row r="66" spans="1:16" x14ac:dyDescent="0.3">
      <c r="A66" s="73"/>
      <c r="B66" s="74"/>
      <c r="C66" s="75"/>
      <c r="D66" s="76"/>
      <c r="E66" s="81"/>
      <c r="F66" s="78"/>
      <c r="G66" s="189"/>
      <c r="H66" s="80"/>
      <c r="I66" s="81"/>
      <c r="J66" s="80"/>
      <c r="K66" s="81"/>
      <c r="L66" s="82" t="s">
        <v>23</v>
      </c>
      <c r="M66" s="83"/>
      <c r="N66" s="95"/>
      <c r="O66" s="96"/>
      <c r="P66" s="100"/>
    </row>
    <row r="67" spans="1:16" x14ac:dyDescent="0.3">
      <c r="A67" s="168">
        <v>21</v>
      </c>
      <c r="B67" s="84" t="s">
        <v>108</v>
      </c>
      <c r="C67" s="85"/>
      <c r="D67" s="86"/>
      <c r="E67" s="169">
        <v>9020</v>
      </c>
      <c r="F67" s="169">
        <v>9020</v>
      </c>
      <c r="G67" s="183" t="s">
        <v>18</v>
      </c>
      <c r="H67" s="55" t="s">
        <v>152</v>
      </c>
      <c r="I67" s="169">
        <v>9020</v>
      </c>
      <c r="J67" s="55" t="s">
        <v>152</v>
      </c>
      <c r="K67" s="169">
        <v>9020</v>
      </c>
      <c r="L67" s="170" t="s">
        <v>20</v>
      </c>
      <c r="M67" s="171"/>
      <c r="N67" s="172"/>
      <c r="O67" s="173"/>
      <c r="P67" s="174"/>
    </row>
    <row r="68" spans="1:16" x14ac:dyDescent="0.3">
      <c r="A68" s="65"/>
      <c r="B68" s="66"/>
      <c r="C68" s="67"/>
      <c r="D68" s="68"/>
      <c r="E68" s="71"/>
      <c r="F68" s="70"/>
      <c r="G68" s="188"/>
      <c r="H68" s="60"/>
      <c r="I68" s="71"/>
      <c r="J68" s="60"/>
      <c r="K68" s="71"/>
      <c r="L68" s="61" t="s">
        <v>21</v>
      </c>
      <c r="M68" s="72"/>
      <c r="N68" s="63" t="s">
        <v>512</v>
      </c>
      <c r="O68" s="64"/>
      <c r="P68" s="100"/>
    </row>
    <row r="69" spans="1:16" x14ac:dyDescent="0.3">
      <c r="A69" s="73"/>
      <c r="B69" s="74"/>
      <c r="C69" s="75"/>
      <c r="D69" s="76"/>
      <c r="E69" s="81"/>
      <c r="F69" s="78"/>
      <c r="G69" s="189"/>
      <c r="H69" s="80"/>
      <c r="I69" s="81"/>
      <c r="J69" s="80"/>
      <c r="K69" s="81"/>
      <c r="L69" s="82" t="s">
        <v>23</v>
      </c>
      <c r="M69" s="83"/>
      <c r="N69" s="95"/>
      <c r="O69" s="96"/>
      <c r="P69" s="100"/>
    </row>
    <row r="70" spans="1:16" x14ac:dyDescent="0.3">
      <c r="A70" s="54">
        <v>22</v>
      </c>
      <c r="B70" s="84" t="s">
        <v>214</v>
      </c>
      <c r="C70" s="85"/>
      <c r="D70" s="86"/>
      <c r="E70" s="58">
        <v>1990</v>
      </c>
      <c r="F70" s="58">
        <v>1990</v>
      </c>
      <c r="G70" s="183" t="s">
        <v>18</v>
      </c>
      <c r="H70" s="55" t="s">
        <v>375</v>
      </c>
      <c r="I70" s="58">
        <v>1990</v>
      </c>
      <c r="J70" s="55" t="s">
        <v>375</v>
      </c>
      <c r="K70" s="58">
        <v>1990</v>
      </c>
      <c r="L70" s="88" t="s">
        <v>20</v>
      </c>
      <c r="M70" s="93"/>
      <c r="N70" s="90"/>
      <c r="O70" s="91"/>
      <c r="P70" s="100"/>
    </row>
    <row r="71" spans="1:16" x14ac:dyDescent="0.3">
      <c r="A71" s="65"/>
      <c r="B71" s="61"/>
      <c r="C71" s="62"/>
      <c r="D71" s="72"/>
      <c r="E71" s="71"/>
      <c r="F71" s="70"/>
      <c r="G71" s="188"/>
      <c r="H71" s="60">
        <v>1999</v>
      </c>
      <c r="I71" s="71"/>
      <c r="J71" s="60">
        <v>1999</v>
      </c>
      <c r="K71" s="71"/>
      <c r="L71" s="61" t="s">
        <v>21</v>
      </c>
      <c r="M71" s="72"/>
      <c r="N71" s="63" t="s">
        <v>513</v>
      </c>
      <c r="O71" s="64"/>
    </row>
    <row r="72" spans="1:16" x14ac:dyDescent="0.3">
      <c r="A72" s="73"/>
      <c r="B72" s="82"/>
      <c r="C72" s="21"/>
      <c r="D72" s="83"/>
      <c r="E72" s="81"/>
      <c r="F72" s="78"/>
      <c r="G72" s="189"/>
      <c r="H72" s="80"/>
      <c r="I72" s="81"/>
      <c r="J72" s="80"/>
      <c r="K72" s="81"/>
      <c r="L72" s="82" t="s">
        <v>23</v>
      </c>
      <c r="M72" s="83"/>
      <c r="N72" s="95"/>
      <c r="O72" s="96"/>
    </row>
    <row r="73" spans="1:16" x14ac:dyDescent="0.3">
      <c r="A73" s="54">
        <v>23</v>
      </c>
      <c r="B73" s="84" t="s">
        <v>182</v>
      </c>
      <c r="C73" s="85"/>
      <c r="D73" s="86"/>
      <c r="E73" s="58">
        <v>1990</v>
      </c>
      <c r="F73" s="58">
        <v>1990</v>
      </c>
      <c r="G73" s="187" t="s">
        <v>18</v>
      </c>
      <c r="H73" s="55" t="s">
        <v>375</v>
      </c>
      <c r="I73" s="58">
        <v>1990</v>
      </c>
      <c r="J73" s="55" t="s">
        <v>375</v>
      </c>
      <c r="K73" s="58">
        <v>1990</v>
      </c>
      <c r="L73" s="88" t="s">
        <v>20</v>
      </c>
      <c r="M73" s="93"/>
      <c r="N73" s="90"/>
      <c r="O73" s="91"/>
    </row>
    <row r="74" spans="1:16" x14ac:dyDescent="0.3">
      <c r="A74" s="65"/>
      <c r="B74" s="66"/>
      <c r="C74" s="67"/>
      <c r="D74" s="68"/>
      <c r="E74" s="71"/>
      <c r="F74" s="70"/>
      <c r="G74" s="188"/>
      <c r="H74" s="60">
        <v>1999</v>
      </c>
      <c r="I74" s="71"/>
      <c r="J74" s="60">
        <v>1999</v>
      </c>
      <c r="K74" s="71"/>
      <c r="L74" s="61" t="s">
        <v>21</v>
      </c>
      <c r="M74" s="72"/>
      <c r="N74" s="63" t="s">
        <v>514</v>
      </c>
      <c r="O74" s="64"/>
    </row>
    <row r="75" spans="1:16" x14ac:dyDescent="0.3">
      <c r="A75" s="73"/>
      <c r="B75" s="74"/>
      <c r="C75" s="75"/>
      <c r="D75" s="76"/>
      <c r="E75" s="81"/>
      <c r="F75" s="78"/>
      <c r="G75" s="189"/>
      <c r="H75" s="80"/>
      <c r="I75" s="81"/>
      <c r="J75" s="80"/>
      <c r="K75" s="81"/>
      <c r="L75" s="82" t="s">
        <v>23</v>
      </c>
      <c r="M75" s="83"/>
      <c r="N75" s="95"/>
      <c r="O75" s="96"/>
    </row>
    <row r="76" spans="1:16" x14ac:dyDescent="0.3">
      <c r="A76" s="54">
        <v>24</v>
      </c>
      <c r="B76" s="84" t="s">
        <v>515</v>
      </c>
      <c r="C76" s="85"/>
      <c r="D76" s="86"/>
      <c r="E76" s="117">
        <v>23900</v>
      </c>
      <c r="F76" s="117">
        <v>23900</v>
      </c>
      <c r="G76" s="183" t="s">
        <v>18</v>
      </c>
      <c r="H76" s="55" t="s">
        <v>304</v>
      </c>
      <c r="I76" s="117">
        <v>23900</v>
      </c>
      <c r="J76" s="55" t="s">
        <v>304</v>
      </c>
      <c r="K76" s="117">
        <v>23900</v>
      </c>
      <c r="L76" s="88" t="s">
        <v>20</v>
      </c>
      <c r="M76" s="93"/>
      <c r="N76" s="90"/>
      <c r="O76" s="91"/>
    </row>
    <row r="77" spans="1:16" x14ac:dyDescent="0.3">
      <c r="A77" s="65"/>
      <c r="B77" s="66"/>
      <c r="C77" s="67"/>
      <c r="D77" s="68"/>
      <c r="E77" s="69"/>
      <c r="F77" s="70"/>
      <c r="G77" s="184"/>
      <c r="H77" s="60" t="s">
        <v>100</v>
      </c>
      <c r="I77" s="71"/>
      <c r="J77" s="60" t="s">
        <v>100</v>
      </c>
      <c r="K77" s="71"/>
      <c r="L77" s="61" t="s">
        <v>21</v>
      </c>
      <c r="M77" s="72"/>
      <c r="N77" s="63" t="s">
        <v>516</v>
      </c>
      <c r="O77" s="64"/>
    </row>
    <row r="78" spans="1:16" x14ac:dyDescent="0.3">
      <c r="A78" s="73"/>
      <c r="B78" s="74"/>
      <c r="C78" s="75"/>
      <c r="D78" s="76"/>
      <c r="E78" s="77"/>
      <c r="F78" s="78"/>
      <c r="G78" s="185"/>
      <c r="H78" s="80"/>
      <c r="I78" s="81"/>
      <c r="J78" s="80"/>
      <c r="K78" s="81"/>
      <c r="L78" s="82" t="s">
        <v>23</v>
      </c>
      <c r="M78" s="83"/>
      <c r="N78" s="95"/>
      <c r="O78" s="96"/>
    </row>
    <row r="79" spans="1:16" x14ac:dyDescent="0.3">
      <c r="A79" s="54">
        <v>25</v>
      </c>
      <c r="B79" s="84" t="s">
        <v>517</v>
      </c>
      <c r="C79" s="85"/>
      <c r="D79" s="86"/>
      <c r="E79" s="117">
        <v>9900</v>
      </c>
      <c r="F79" s="117">
        <v>9900</v>
      </c>
      <c r="G79" s="183" t="s">
        <v>18</v>
      </c>
      <c r="H79" s="55" t="s">
        <v>43</v>
      </c>
      <c r="I79" s="117">
        <v>9900</v>
      </c>
      <c r="J79" s="55" t="s">
        <v>43</v>
      </c>
      <c r="K79" s="117">
        <v>9900</v>
      </c>
      <c r="L79" s="88" t="s">
        <v>20</v>
      </c>
      <c r="M79" s="93"/>
      <c r="N79" s="90"/>
      <c r="O79" s="91"/>
    </row>
    <row r="80" spans="1:16" x14ac:dyDescent="0.3">
      <c r="A80" s="65"/>
      <c r="B80" s="66"/>
      <c r="C80" s="67"/>
      <c r="D80" s="68"/>
      <c r="E80" s="69"/>
      <c r="F80" s="70"/>
      <c r="G80" s="184"/>
      <c r="H80" s="60"/>
      <c r="I80" s="71"/>
      <c r="J80" s="60"/>
      <c r="K80" s="71"/>
      <c r="L80" s="61" t="s">
        <v>21</v>
      </c>
      <c r="M80" s="72"/>
      <c r="N80" s="63" t="s">
        <v>518</v>
      </c>
      <c r="O80" s="64"/>
    </row>
    <row r="81" spans="1:15" x14ac:dyDescent="0.3">
      <c r="A81" s="73"/>
      <c r="B81" s="74"/>
      <c r="C81" s="75"/>
      <c r="D81" s="76"/>
      <c r="E81" s="69"/>
      <c r="F81" s="70"/>
      <c r="G81" s="185"/>
      <c r="H81" s="80"/>
      <c r="I81" s="71"/>
      <c r="J81" s="80"/>
      <c r="K81" s="71"/>
      <c r="L81" s="82" t="s">
        <v>23</v>
      </c>
      <c r="M81" s="83"/>
      <c r="N81" s="95"/>
      <c r="O81" s="96"/>
    </row>
    <row r="82" spans="1:15" x14ac:dyDescent="0.3">
      <c r="A82" s="54">
        <v>26</v>
      </c>
      <c r="B82" s="84" t="s">
        <v>517</v>
      </c>
      <c r="C82" s="85"/>
      <c r="D82" s="86"/>
      <c r="E82" s="117">
        <v>8300</v>
      </c>
      <c r="F82" s="117">
        <v>8300</v>
      </c>
      <c r="G82" s="183" t="s">
        <v>18</v>
      </c>
      <c r="H82" s="55" t="s">
        <v>43</v>
      </c>
      <c r="I82" s="117">
        <v>8300</v>
      </c>
      <c r="J82" s="55" t="s">
        <v>43</v>
      </c>
      <c r="K82" s="117">
        <v>8300</v>
      </c>
      <c r="L82" s="88" t="s">
        <v>20</v>
      </c>
      <c r="M82" s="93"/>
      <c r="N82" s="90"/>
      <c r="O82" s="91"/>
    </row>
    <row r="83" spans="1:15" x14ac:dyDescent="0.3">
      <c r="A83" s="65"/>
      <c r="B83" s="66"/>
      <c r="C83" s="67"/>
      <c r="D83" s="68"/>
      <c r="E83" s="69"/>
      <c r="F83" s="70"/>
      <c r="G83" s="184"/>
      <c r="H83" s="60"/>
      <c r="I83" s="71"/>
      <c r="J83" s="60"/>
      <c r="K83" s="71"/>
      <c r="L83" s="61" t="s">
        <v>21</v>
      </c>
      <c r="M83" s="72"/>
      <c r="N83" s="63" t="s">
        <v>519</v>
      </c>
      <c r="O83" s="64"/>
    </row>
    <row r="84" spans="1:15" x14ac:dyDescent="0.3">
      <c r="A84" s="73"/>
      <c r="B84" s="74"/>
      <c r="C84" s="75"/>
      <c r="D84" s="76"/>
      <c r="E84" s="77"/>
      <c r="F84" s="78"/>
      <c r="G84" s="185"/>
      <c r="H84" s="80"/>
      <c r="I84" s="81"/>
      <c r="J84" s="80"/>
      <c r="K84" s="81"/>
      <c r="L84" s="82" t="s">
        <v>23</v>
      </c>
      <c r="M84" s="83"/>
      <c r="N84" s="95"/>
      <c r="O84" s="96"/>
    </row>
    <row r="85" spans="1:15" x14ac:dyDescent="0.3">
      <c r="A85" s="54">
        <v>27</v>
      </c>
      <c r="B85" s="84" t="s">
        <v>108</v>
      </c>
      <c r="C85" s="85"/>
      <c r="D85" s="86"/>
      <c r="E85" s="58">
        <v>14850</v>
      </c>
      <c r="F85" s="58">
        <v>14850</v>
      </c>
      <c r="G85" s="183" t="s">
        <v>18</v>
      </c>
      <c r="H85" s="55" t="s">
        <v>43</v>
      </c>
      <c r="I85" s="58">
        <v>14850</v>
      </c>
      <c r="J85" s="55" t="s">
        <v>43</v>
      </c>
      <c r="K85" s="58">
        <v>14850</v>
      </c>
      <c r="L85" s="88" t="s">
        <v>20</v>
      </c>
      <c r="M85" s="93"/>
      <c r="N85" s="90"/>
      <c r="O85" s="91"/>
    </row>
    <row r="86" spans="1:15" x14ac:dyDescent="0.3">
      <c r="A86" s="65"/>
      <c r="B86" s="66"/>
      <c r="C86" s="67"/>
      <c r="D86" s="68"/>
      <c r="E86" s="71"/>
      <c r="F86" s="70"/>
      <c r="G86" s="188"/>
      <c r="H86" s="60"/>
      <c r="I86" s="71"/>
      <c r="J86" s="60"/>
      <c r="K86" s="71"/>
      <c r="L86" s="61" t="s">
        <v>21</v>
      </c>
      <c r="M86" s="72"/>
      <c r="N86" s="63" t="s">
        <v>520</v>
      </c>
      <c r="O86" s="64"/>
    </row>
    <row r="87" spans="1:15" x14ac:dyDescent="0.3">
      <c r="A87" s="73"/>
      <c r="B87" s="74"/>
      <c r="C87" s="75"/>
      <c r="D87" s="76"/>
      <c r="E87" s="81"/>
      <c r="F87" s="78"/>
      <c r="G87" s="189"/>
      <c r="H87" s="80"/>
      <c r="I87" s="81"/>
      <c r="J87" s="80"/>
      <c r="K87" s="81"/>
      <c r="L87" s="82" t="s">
        <v>23</v>
      </c>
      <c r="M87" s="83"/>
      <c r="N87" s="95"/>
      <c r="O87" s="96"/>
    </row>
    <row r="88" spans="1:15" x14ac:dyDescent="0.3">
      <c r="A88" s="65">
        <v>28</v>
      </c>
      <c r="B88" s="66" t="s">
        <v>401</v>
      </c>
      <c r="C88" s="67"/>
      <c r="D88" s="68"/>
      <c r="E88" s="71">
        <v>15000</v>
      </c>
      <c r="F88" s="71">
        <v>15000</v>
      </c>
      <c r="G88" s="188"/>
      <c r="H88" s="55" t="s">
        <v>402</v>
      </c>
      <c r="I88" s="58">
        <v>15000</v>
      </c>
      <c r="J88" s="55" t="s">
        <v>402</v>
      </c>
      <c r="K88" s="58">
        <v>15000</v>
      </c>
      <c r="L88" s="61" t="s">
        <v>21</v>
      </c>
      <c r="M88" s="72"/>
      <c r="N88" s="63" t="s">
        <v>521</v>
      </c>
      <c r="O88" s="64"/>
    </row>
    <row r="89" spans="1:15" x14ac:dyDescent="0.3">
      <c r="A89" s="65"/>
      <c r="B89" s="61"/>
      <c r="C89" s="62"/>
      <c r="D89" s="72"/>
      <c r="E89" s="71"/>
      <c r="F89" s="70"/>
      <c r="G89" s="188"/>
      <c r="H89" s="60"/>
      <c r="I89" s="71"/>
      <c r="J89" s="60"/>
      <c r="K89" s="71"/>
      <c r="L89" s="197"/>
      <c r="M89" s="184"/>
      <c r="N89" s="198"/>
      <c r="O89" s="199"/>
    </row>
    <row r="90" spans="1:15" x14ac:dyDescent="0.3">
      <c r="A90" s="73"/>
      <c r="B90" s="74"/>
      <c r="C90" s="75"/>
      <c r="D90" s="76"/>
      <c r="E90" s="81"/>
      <c r="F90" s="78"/>
      <c r="G90" s="189"/>
      <c r="H90" s="80"/>
      <c r="I90" s="81"/>
      <c r="J90" s="80"/>
      <c r="K90" s="81"/>
      <c r="L90" s="82" t="s">
        <v>23</v>
      </c>
      <c r="M90" s="83"/>
      <c r="N90" s="95"/>
      <c r="O90" s="96"/>
    </row>
    <row r="91" spans="1:15" x14ac:dyDescent="0.3">
      <c r="A91" s="54">
        <v>29</v>
      </c>
      <c r="B91" s="84" t="s">
        <v>401</v>
      </c>
      <c r="C91" s="85"/>
      <c r="D91" s="86"/>
      <c r="E91" s="58">
        <v>11000</v>
      </c>
      <c r="F91" s="58">
        <v>11000</v>
      </c>
      <c r="G91" s="183" t="s">
        <v>18</v>
      </c>
      <c r="H91" s="55" t="s">
        <v>402</v>
      </c>
      <c r="I91" s="58">
        <v>11000</v>
      </c>
      <c r="J91" s="55" t="s">
        <v>402</v>
      </c>
      <c r="K91" s="58">
        <v>11000</v>
      </c>
      <c r="L91" s="88" t="s">
        <v>20</v>
      </c>
      <c r="M91" s="93"/>
      <c r="N91" s="90"/>
      <c r="O91" s="91"/>
    </row>
    <row r="92" spans="1:15" x14ac:dyDescent="0.3">
      <c r="A92" s="65"/>
      <c r="B92" s="190"/>
      <c r="C92" s="101"/>
      <c r="D92" s="191"/>
      <c r="E92" s="71"/>
      <c r="F92" s="70"/>
      <c r="G92" s="188"/>
      <c r="H92" s="60"/>
      <c r="I92" s="71"/>
      <c r="J92" s="60"/>
      <c r="K92" s="71"/>
      <c r="L92" s="61" t="s">
        <v>21</v>
      </c>
      <c r="M92" s="72"/>
      <c r="N92" s="63" t="s">
        <v>522</v>
      </c>
      <c r="O92" s="64"/>
    </row>
    <row r="93" spans="1:15" x14ac:dyDescent="0.3">
      <c r="A93" s="73"/>
      <c r="B93" s="82"/>
      <c r="C93" s="21"/>
      <c r="D93" s="83"/>
      <c r="E93" s="81"/>
      <c r="F93" s="78"/>
      <c r="G93" s="189"/>
      <c r="H93" s="80"/>
      <c r="I93" s="81"/>
      <c r="J93" s="80"/>
      <c r="K93" s="81"/>
      <c r="L93" s="82" t="s">
        <v>23</v>
      </c>
      <c r="M93" s="83"/>
      <c r="N93" s="95"/>
      <c r="O93" s="96"/>
    </row>
    <row r="94" spans="1:15" x14ac:dyDescent="0.3">
      <c r="A94" s="54">
        <v>30</v>
      </c>
      <c r="B94" s="84" t="s">
        <v>108</v>
      </c>
      <c r="C94" s="85"/>
      <c r="D94" s="86"/>
      <c r="E94" s="58">
        <v>16270</v>
      </c>
      <c r="F94" s="58">
        <v>16270</v>
      </c>
      <c r="G94" s="187" t="s">
        <v>18</v>
      </c>
      <c r="H94" s="55" t="s">
        <v>152</v>
      </c>
      <c r="I94" s="58">
        <v>16270</v>
      </c>
      <c r="J94" s="55" t="s">
        <v>152</v>
      </c>
      <c r="K94" s="58">
        <v>16270</v>
      </c>
      <c r="L94" s="88" t="s">
        <v>20</v>
      </c>
      <c r="M94" s="93"/>
      <c r="N94" s="90"/>
      <c r="O94" s="91"/>
    </row>
    <row r="95" spans="1:15" x14ac:dyDescent="0.3">
      <c r="A95" s="65"/>
      <c r="B95" s="66"/>
      <c r="C95" s="67"/>
      <c r="D95" s="68"/>
      <c r="E95" s="71"/>
      <c r="F95" s="70"/>
      <c r="G95" s="188"/>
      <c r="H95" s="60"/>
      <c r="I95" s="71"/>
      <c r="J95" s="60"/>
      <c r="K95" s="71"/>
      <c r="L95" s="61" t="s">
        <v>21</v>
      </c>
      <c r="M95" s="72"/>
      <c r="N95" s="63" t="s">
        <v>523</v>
      </c>
      <c r="O95" s="64"/>
    </row>
    <row r="96" spans="1:15" x14ac:dyDescent="0.3">
      <c r="A96" s="73"/>
      <c r="B96" s="74"/>
      <c r="C96" s="75"/>
      <c r="D96" s="76"/>
      <c r="E96" s="81"/>
      <c r="F96" s="78"/>
      <c r="G96" s="189"/>
      <c r="H96" s="80"/>
      <c r="I96" s="81"/>
      <c r="J96" s="80"/>
      <c r="K96" s="81"/>
      <c r="L96" s="82" t="s">
        <v>23</v>
      </c>
      <c r="M96" s="83"/>
      <c r="N96" s="95"/>
      <c r="O96" s="96"/>
    </row>
    <row r="97" spans="1:15" x14ac:dyDescent="0.3">
      <c r="A97" s="54">
        <v>31</v>
      </c>
      <c r="B97" s="84" t="s">
        <v>524</v>
      </c>
      <c r="C97" s="85"/>
      <c r="D97" s="86"/>
      <c r="E97" s="117">
        <v>21000</v>
      </c>
      <c r="F97" s="117">
        <v>21000</v>
      </c>
      <c r="G97" s="183" t="s">
        <v>18</v>
      </c>
      <c r="H97" s="55" t="s">
        <v>152</v>
      </c>
      <c r="I97" s="117">
        <v>21000</v>
      </c>
      <c r="J97" s="55" t="s">
        <v>152</v>
      </c>
      <c r="K97" s="117">
        <v>21000</v>
      </c>
      <c r="L97" s="88" t="s">
        <v>20</v>
      </c>
      <c r="M97" s="93"/>
      <c r="N97" s="90"/>
      <c r="O97" s="91"/>
    </row>
    <row r="98" spans="1:15" x14ac:dyDescent="0.3">
      <c r="A98" s="65"/>
      <c r="B98" s="66"/>
      <c r="C98" s="67"/>
      <c r="D98" s="68"/>
      <c r="E98" s="69"/>
      <c r="F98" s="70"/>
      <c r="G98" s="184"/>
      <c r="H98" s="60"/>
      <c r="I98" s="71"/>
      <c r="J98" s="60"/>
      <c r="K98" s="71"/>
      <c r="L98" s="61" t="s">
        <v>21</v>
      </c>
      <c r="M98" s="72"/>
      <c r="N98" s="63" t="s">
        <v>223</v>
      </c>
      <c r="O98" s="64"/>
    </row>
    <row r="99" spans="1:15" x14ac:dyDescent="0.3">
      <c r="A99" s="73"/>
      <c r="B99" s="74"/>
      <c r="C99" s="75"/>
      <c r="D99" s="76"/>
      <c r="E99" s="77"/>
      <c r="F99" s="78"/>
      <c r="G99" s="185"/>
      <c r="H99" s="80"/>
      <c r="I99" s="81"/>
      <c r="J99" s="80"/>
      <c r="K99" s="81"/>
      <c r="L99" s="82" t="s">
        <v>23</v>
      </c>
      <c r="M99" s="83"/>
      <c r="N99" s="95"/>
      <c r="O99" s="96"/>
    </row>
    <row r="100" spans="1:15" x14ac:dyDescent="0.3">
      <c r="A100" s="54">
        <v>32</v>
      </c>
      <c r="B100" s="84" t="s">
        <v>525</v>
      </c>
      <c r="C100" s="85"/>
      <c r="D100" s="86"/>
      <c r="E100" s="117">
        <v>9420</v>
      </c>
      <c r="F100" s="117">
        <v>9420</v>
      </c>
      <c r="G100" s="183" t="s">
        <v>18</v>
      </c>
      <c r="H100" s="55" t="s">
        <v>137</v>
      </c>
      <c r="I100" s="117">
        <v>9420</v>
      </c>
      <c r="J100" s="55" t="s">
        <v>137</v>
      </c>
      <c r="K100" s="117">
        <v>9420</v>
      </c>
      <c r="L100" s="88" t="s">
        <v>20</v>
      </c>
      <c r="M100" s="93"/>
      <c r="N100" s="90"/>
      <c r="O100" s="91"/>
    </row>
    <row r="101" spans="1:15" x14ac:dyDescent="0.3">
      <c r="A101" s="65"/>
      <c r="B101" s="66"/>
      <c r="C101" s="67"/>
      <c r="D101" s="68"/>
      <c r="E101" s="69"/>
      <c r="F101" s="70"/>
      <c r="G101" s="184"/>
      <c r="H101" s="60"/>
      <c r="I101" s="71"/>
      <c r="J101" s="60"/>
      <c r="K101" s="71"/>
      <c r="L101" s="61" t="s">
        <v>21</v>
      </c>
      <c r="M101" s="72"/>
      <c r="N101" s="63" t="s">
        <v>223</v>
      </c>
      <c r="O101" s="64"/>
    </row>
    <row r="102" spans="1:15" x14ac:dyDescent="0.3">
      <c r="A102" s="73"/>
      <c r="B102" s="74"/>
      <c r="C102" s="75"/>
      <c r="D102" s="76"/>
      <c r="E102" s="69"/>
      <c r="F102" s="70"/>
      <c r="G102" s="185"/>
      <c r="H102" s="80"/>
      <c r="I102" s="71"/>
      <c r="J102" s="80"/>
      <c r="K102" s="71"/>
      <c r="L102" s="82" t="s">
        <v>23</v>
      </c>
      <c r="M102" s="83"/>
      <c r="N102" s="95"/>
      <c r="O102" s="96"/>
    </row>
    <row r="103" spans="1:15" x14ac:dyDescent="0.3">
      <c r="A103" s="54">
        <v>33</v>
      </c>
      <c r="B103" s="84" t="s">
        <v>124</v>
      </c>
      <c r="C103" s="85"/>
      <c r="D103" s="86"/>
      <c r="E103" s="117">
        <v>8950</v>
      </c>
      <c r="F103" s="117">
        <v>8950</v>
      </c>
      <c r="G103" s="183" t="s">
        <v>18</v>
      </c>
      <c r="H103" s="55" t="s">
        <v>375</v>
      </c>
      <c r="I103" s="117">
        <v>8950</v>
      </c>
      <c r="J103" s="55" t="s">
        <v>375</v>
      </c>
      <c r="K103" s="117">
        <v>8950</v>
      </c>
      <c r="L103" s="88" t="s">
        <v>20</v>
      </c>
      <c r="M103" s="93"/>
      <c r="N103" s="90"/>
      <c r="O103" s="91"/>
    </row>
    <row r="104" spans="1:15" x14ac:dyDescent="0.3">
      <c r="A104" s="65"/>
      <c r="B104" s="66"/>
      <c r="C104" s="67"/>
      <c r="D104" s="68"/>
      <c r="E104" s="69"/>
      <c r="F104" s="70"/>
      <c r="G104" s="184"/>
      <c r="H104" s="60">
        <v>1999</v>
      </c>
      <c r="I104" s="71"/>
      <c r="J104" s="60">
        <v>1999</v>
      </c>
      <c r="K104" s="71"/>
      <c r="L104" s="61" t="s">
        <v>21</v>
      </c>
      <c r="M104" s="72"/>
      <c r="N104" s="63" t="s">
        <v>526</v>
      </c>
      <c r="O104" s="64"/>
    </row>
    <row r="105" spans="1:15" x14ac:dyDescent="0.3">
      <c r="A105" s="73"/>
      <c r="B105" s="74"/>
      <c r="C105" s="75"/>
      <c r="D105" s="76"/>
      <c r="E105" s="77"/>
      <c r="F105" s="78"/>
      <c r="G105" s="185"/>
      <c r="H105" s="80"/>
      <c r="I105" s="81"/>
      <c r="J105" s="80"/>
      <c r="K105" s="81"/>
      <c r="L105" s="82" t="s">
        <v>23</v>
      </c>
      <c r="M105" s="83"/>
      <c r="N105" s="95"/>
      <c r="O105" s="96"/>
    </row>
    <row r="106" spans="1:15" x14ac:dyDescent="0.3">
      <c r="A106" s="54">
        <v>34</v>
      </c>
      <c r="B106" s="84" t="s">
        <v>124</v>
      </c>
      <c r="C106" s="85"/>
      <c r="D106" s="86"/>
      <c r="E106" s="58">
        <v>23045</v>
      </c>
      <c r="F106" s="58">
        <v>23045</v>
      </c>
      <c r="G106" s="183" t="s">
        <v>18</v>
      </c>
      <c r="H106" s="55" t="s">
        <v>375</v>
      </c>
      <c r="I106" s="58">
        <v>23045</v>
      </c>
      <c r="J106" s="55" t="s">
        <v>375</v>
      </c>
      <c r="K106" s="58">
        <v>23045</v>
      </c>
      <c r="L106" s="88" t="s">
        <v>20</v>
      </c>
      <c r="M106" s="93"/>
      <c r="N106" s="90"/>
      <c r="O106" s="91"/>
    </row>
    <row r="107" spans="1:15" x14ac:dyDescent="0.3">
      <c r="A107" s="65"/>
      <c r="B107" s="66"/>
      <c r="C107" s="67"/>
      <c r="D107" s="68"/>
      <c r="E107" s="71"/>
      <c r="F107" s="70"/>
      <c r="G107" s="188"/>
      <c r="H107" s="60">
        <v>1999</v>
      </c>
      <c r="I107" s="71"/>
      <c r="J107" s="60">
        <v>1999</v>
      </c>
      <c r="K107" s="71"/>
      <c r="L107" s="61" t="s">
        <v>21</v>
      </c>
      <c r="M107" s="72"/>
      <c r="N107" s="63" t="s">
        <v>527</v>
      </c>
      <c r="O107" s="64"/>
    </row>
    <row r="108" spans="1:15" x14ac:dyDescent="0.3">
      <c r="A108" s="73"/>
      <c r="B108" s="74"/>
      <c r="C108" s="75"/>
      <c r="D108" s="76"/>
      <c r="E108" s="81"/>
      <c r="F108" s="78"/>
      <c r="G108" s="189"/>
      <c r="H108" s="80"/>
      <c r="I108" s="81"/>
      <c r="J108" s="80"/>
      <c r="K108" s="81"/>
      <c r="L108" s="82" t="s">
        <v>23</v>
      </c>
      <c r="M108" s="83"/>
      <c r="N108" s="95"/>
      <c r="O108" s="96"/>
    </row>
    <row r="109" spans="1:15" x14ac:dyDescent="0.3">
      <c r="A109" s="168">
        <v>35</v>
      </c>
      <c r="B109" s="84" t="s">
        <v>114</v>
      </c>
      <c r="C109" s="85"/>
      <c r="D109" s="86"/>
      <c r="E109" s="169">
        <v>8600</v>
      </c>
      <c r="F109" s="169">
        <v>8600</v>
      </c>
      <c r="G109" s="183" t="s">
        <v>18</v>
      </c>
      <c r="H109" s="55" t="s">
        <v>137</v>
      </c>
      <c r="I109" s="169">
        <v>8600</v>
      </c>
      <c r="J109" s="55" t="s">
        <v>137</v>
      </c>
      <c r="K109" s="169">
        <v>8600</v>
      </c>
      <c r="L109" s="170" t="s">
        <v>20</v>
      </c>
      <c r="M109" s="171"/>
      <c r="N109" s="172"/>
      <c r="O109" s="173"/>
    </row>
    <row r="110" spans="1:15" x14ac:dyDescent="0.3">
      <c r="A110" s="65"/>
      <c r="B110" s="66"/>
      <c r="C110" s="67"/>
      <c r="D110" s="68"/>
      <c r="E110" s="71"/>
      <c r="F110" s="70"/>
      <c r="G110" s="188"/>
      <c r="H110" s="60"/>
      <c r="I110" s="71"/>
      <c r="J110" s="60"/>
      <c r="K110" s="71"/>
      <c r="L110" s="61" t="s">
        <v>21</v>
      </c>
      <c r="M110" s="72"/>
      <c r="N110" s="63" t="s">
        <v>314</v>
      </c>
      <c r="O110" s="64"/>
    </row>
    <row r="111" spans="1:15" x14ac:dyDescent="0.3">
      <c r="A111" s="73"/>
      <c r="B111" s="74"/>
      <c r="C111" s="75"/>
      <c r="D111" s="76"/>
      <c r="E111" s="81"/>
      <c r="F111" s="78"/>
      <c r="G111" s="189"/>
      <c r="H111" s="80"/>
      <c r="I111" s="81"/>
      <c r="J111" s="80"/>
      <c r="K111" s="81"/>
      <c r="L111" s="82" t="s">
        <v>23</v>
      </c>
      <c r="M111" s="83"/>
      <c r="N111" s="95"/>
      <c r="O111" s="96"/>
    </row>
    <row r="112" spans="1:15" x14ac:dyDescent="0.3">
      <c r="A112" s="54">
        <v>36</v>
      </c>
      <c r="B112" s="84" t="s">
        <v>229</v>
      </c>
      <c r="C112" s="85"/>
      <c r="D112" s="86"/>
      <c r="E112" s="58">
        <v>23526.89</v>
      </c>
      <c r="F112" s="58">
        <v>23526.89</v>
      </c>
      <c r="G112" s="183" t="s">
        <v>18</v>
      </c>
      <c r="H112" s="55" t="s">
        <v>528</v>
      </c>
      <c r="I112" s="58">
        <v>23526.89</v>
      </c>
      <c r="J112" s="55" t="s">
        <v>528</v>
      </c>
      <c r="K112" s="58">
        <v>23526.89</v>
      </c>
      <c r="L112" s="88" t="s">
        <v>20</v>
      </c>
      <c r="M112" s="93"/>
      <c r="N112" s="90"/>
      <c r="O112" s="91"/>
    </row>
    <row r="113" spans="1:15" x14ac:dyDescent="0.3">
      <c r="A113" s="65"/>
      <c r="B113" s="190"/>
      <c r="C113" s="101"/>
      <c r="D113" s="191"/>
      <c r="E113" s="71"/>
      <c r="F113" s="70"/>
      <c r="G113" s="188"/>
      <c r="H113" s="60"/>
      <c r="I113" s="71"/>
      <c r="J113" s="60"/>
      <c r="K113" s="71"/>
      <c r="L113" s="61" t="s">
        <v>21</v>
      </c>
      <c r="M113" s="72"/>
      <c r="N113" s="63" t="s">
        <v>529</v>
      </c>
      <c r="O113" s="64"/>
    </row>
    <row r="114" spans="1:15" x14ac:dyDescent="0.3">
      <c r="A114" s="73"/>
      <c r="B114" s="82"/>
      <c r="C114" s="21"/>
      <c r="D114" s="83"/>
      <c r="E114" s="81"/>
      <c r="F114" s="78"/>
      <c r="G114" s="189"/>
      <c r="H114" s="80"/>
      <c r="I114" s="81"/>
      <c r="J114" s="80"/>
      <c r="K114" s="81"/>
      <c r="L114" s="82" t="s">
        <v>23</v>
      </c>
      <c r="M114" s="83"/>
      <c r="N114" s="95"/>
      <c r="O114" s="96"/>
    </row>
    <row r="115" spans="1:15" x14ac:dyDescent="0.3">
      <c r="A115" s="54">
        <v>37</v>
      </c>
      <c r="B115" s="84" t="s">
        <v>530</v>
      </c>
      <c r="C115" s="85"/>
      <c r="D115" s="86"/>
      <c r="E115" s="58">
        <v>95000</v>
      </c>
      <c r="F115" s="58">
        <v>95000</v>
      </c>
      <c r="G115" s="187" t="s">
        <v>18</v>
      </c>
      <c r="H115" s="55" t="s">
        <v>225</v>
      </c>
      <c r="I115" s="58">
        <v>95000</v>
      </c>
      <c r="J115" s="55" t="s">
        <v>225</v>
      </c>
      <c r="K115" s="58">
        <v>95000</v>
      </c>
      <c r="L115" s="88" t="s">
        <v>20</v>
      </c>
      <c r="M115" s="93"/>
      <c r="N115" s="90"/>
      <c r="O115" s="91"/>
    </row>
    <row r="116" spans="1:15" x14ac:dyDescent="0.3">
      <c r="A116" s="65"/>
      <c r="B116" s="66"/>
      <c r="C116" s="67"/>
      <c r="D116" s="68"/>
      <c r="E116" s="71"/>
      <c r="F116" s="70"/>
      <c r="G116" s="188"/>
      <c r="H116" s="60"/>
      <c r="I116" s="71"/>
      <c r="J116" s="60"/>
      <c r="K116" s="71"/>
      <c r="L116" s="61" t="s">
        <v>21</v>
      </c>
      <c r="M116" s="72"/>
      <c r="N116" s="63" t="s">
        <v>531</v>
      </c>
      <c r="O116" s="64"/>
    </row>
    <row r="117" spans="1:15" x14ac:dyDescent="0.3">
      <c r="A117" s="73"/>
      <c r="B117" s="74"/>
      <c r="C117" s="75"/>
      <c r="D117" s="76"/>
      <c r="E117" s="81"/>
      <c r="F117" s="78"/>
      <c r="G117" s="189"/>
      <c r="H117" s="80"/>
      <c r="I117" s="81"/>
      <c r="J117" s="80"/>
      <c r="K117" s="81"/>
      <c r="L117" s="82" t="s">
        <v>23</v>
      </c>
      <c r="M117" s="83"/>
      <c r="N117" s="95"/>
      <c r="O117" s="96"/>
    </row>
    <row r="118" spans="1:15" x14ac:dyDescent="0.3">
      <c r="A118" s="54">
        <v>38</v>
      </c>
      <c r="B118" s="84" t="s">
        <v>532</v>
      </c>
      <c r="C118" s="85"/>
      <c r="D118" s="86"/>
      <c r="E118" s="117">
        <v>407000</v>
      </c>
      <c r="F118" s="117">
        <v>403626.89</v>
      </c>
      <c r="G118" s="183" t="s">
        <v>18</v>
      </c>
      <c r="H118" s="55" t="s">
        <v>36</v>
      </c>
      <c r="I118" s="117">
        <v>403000</v>
      </c>
      <c r="J118" s="55" t="s">
        <v>36</v>
      </c>
      <c r="K118" s="117">
        <v>403000</v>
      </c>
      <c r="L118" s="88" t="s">
        <v>20</v>
      </c>
      <c r="M118" s="93"/>
      <c r="N118" s="90"/>
      <c r="O118" s="91"/>
    </row>
    <row r="119" spans="1:15" x14ac:dyDescent="0.3">
      <c r="A119" s="65"/>
      <c r="B119" s="66"/>
      <c r="C119" s="67"/>
      <c r="D119" s="68"/>
      <c r="E119" s="69"/>
      <c r="F119" s="70"/>
      <c r="G119" s="184"/>
      <c r="H119" s="60"/>
      <c r="I119" s="71"/>
      <c r="J119" s="60"/>
      <c r="K119" s="71"/>
      <c r="L119" s="61" t="s">
        <v>21</v>
      </c>
      <c r="M119" s="72"/>
      <c r="N119" s="63" t="s">
        <v>533</v>
      </c>
      <c r="O119" s="64"/>
    </row>
    <row r="120" spans="1:15" x14ac:dyDescent="0.3">
      <c r="A120" s="73"/>
      <c r="B120" s="74"/>
      <c r="C120" s="75"/>
      <c r="D120" s="76"/>
      <c r="E120" s="77"/>
      <c r="F120" s="78"/>
      <c r="G120" s="185"/>
      <c r="H120" s="80"/>
      <c r="I120" s="81"/>
      <c r="J120" s="80"/>
      <c r="K120" s="81"/>
      <c r="L120" s="82" t="s">
        <v>23</v>
      </c>
      <c r="M120" s="83"/>
      <c r="N120" s="95"/>
      <c r="O120" s="96"/>
    </row>
    <row r="121" spans="1:15" x14ac:dyDescent="0.3">
      <c r="A121" s="54">
        <v>39</v>
      </c>
      <c r="B121" s="84" t="s">
        <v>114</v>
      </c>
      <c r="C121" s="85"/>
      <c r="D121" s="86"/>
      <c r="E121" s="117">
        <v>13812</v>
      </c>
      <c r="F121" s="117">
        <v>13812</v>
      </c>
      <c r="G121" s="183" t="s">
        <v>18</v>
      </c>
      <c r="H121" s="55" t="s">
        <v>137</v>
      </c>
      <c r="I121" s="117">
        <v>13812</v>
      </c>
      <c r="J121" s="55" t="s">
        <v>137</v>
      </c>
      <c r="K121" s="117">
        <v>13812</v>
      </c>
      <c r="L121" s="88" t="s">
        <v>20</v>
      </c>
      <c r="M121" s="93"/>
      <c r="N121" s="90"/>
      <c r="O121" s="91"/>
    </row>
    <row r="122" spans="1:15" x14ac:dyDescent="0.3">
      <c r="A122" s="65"/>
      <c r="B122" s="66"/>
      <c r="C122" s="67"/>
      <c r="D122" s="68"/>
      <c r="E122" s="69"/>
      <c r="F122" s="70"/>
      <c r="G122" s="184"/>
      <c r="H122" s="60"/>
      <c r="I122" s="71"/>
      <c r="J122" s="60"/>
      <c r="K122" s="71"/>
      <c r="L122" s="61" t="s">
        <v>21</v>
      </c>
      <c r="M122" s="72"/>
      <c r="N122" s="63" t="s">
        <v>314</v>
      </c>
      <c r="O122" s="64"/>
    </row>
    <row r="123" spans="1:15" x14ac:dyDescent="0.3">
      <c r="A123" s="73"/>
      <c r="B123" s="74"/>
      <c r="C123" s="75"/>
      <c r="D123" s="76"/>
      <c r="E123" s="69"/>
      <c r="F123" s="70"/>
      <c r="G123" s="185"/>
      <c r="H123" s="80"/>
      <c r="I123" s="71"/>
      <c r="J123" s="80"/>
      <c r="K123" s="71"/>
      <c r="L123" s="82" t="s">
        <v>23</v>
      </c>
      <c r="M123" s="83"/>
      <c r="N123" s="95"/>
      <c r="O123" s="96"/>
    </row>
    <row r="124" spans="1:15" x14ac:dyDescent="0.3">
      <c r="A124" s="54">
        <v>40</v>
      </c>
      <c r="B124" s="84" t="s">
        <v>534</v>
      </c>
      <c r="C124" s="85"/>
      <c r="D124" s="86"/>
      <c r="E124" s="117">
        <v>6500</v>
      </c>
      <c r="F124" s="117">
        <v>6500</v>
      </c>
      <c r="G124" s="183" t="s">
        <v>18</v>
      </c>
      <c r="H124" s="55" t="s">
        <v>137</v>
      </c>
      <c r="I124" s="117">
        <v>6500</v>
      </c>
      <c r="J124" s="55" t="s">
        <v>137</v>
      </c>
      <c r="K124" s="117">
        <v>6500</v>
      </c>
      <c r="L124" s="88" t="s">
        <v>20</v>
      </c>
      <c r="M124" s="93"/>
      <c r="N124" s="90"/>
      <c r="O124" s="91"/>
    </row>
    <row r="125" spans="1:15" x14ac:dyDescent="0.3">
      <c r="A125" s="65"/>
      <c r="B125" s="66"/>
      <c r="C125" s="67"/>
      <c r="D125" s="68"/>
      <c r="E125" s="69"/>
      <c r="F125" s="70"/>
      <c r="G125" s="184"/>
      <c r="H125" s="60"/>
      <c r="I125" s="71"/>
      <c r="J125" s="60"/>
      <c r="K125" s="71"/>
      <c r="L125" s="61" t="s">
        <v>21</v>
      </c>
      <c r="M125" s="72"/>
      <c r="N125" s="63" t="s">
        <v>314</v>
      </c>
      <c r="O125" s="64"/>
    </row>
    <row r="126" spans="1:15" x14ac:dyDescent="0.3">
      <c r="A126" s="73"/>
      <c r="B126" s="74"/>
      <c r="C126" s="75"/>
      <c r="D126" s="76"/>
      <c r="E126" s="77"/>
      <c r="F126" s="78"/>
      <c r="G126" s="185"/>
      <c r="H126" s="80"/>
      <c r="I126" s="81"/>
      <c r="J126" s="80"/>
      <c r="K126" s="81"/>
      <c r="L126" s="82" t="s">
        <v>23</v>
      </c>
      <c r="M126" s="83"/>
      <c r="N126" s="95"/>
      <c r="O126" s="96"/>
    </row>
    <row r="127" spans="1:15" x14ac:dyDescent="0.3">
      <c r="A127" s="54">
        <v>41</v>
      </c>
      <c r="B127" s="84" t="s">
        <v>216</v>
      </c>
      <c r="C127" s="85"/>
      <c r="D127" s="86"/>
      <c r="E127" s="58">
        <v>1600</v>
      </c>
      <c r="F127" s="58">
        <v>1600</v>
      </c>
      <c r="G127" s="183" t="s">
        <v>18</v>
      </c>
      <c r="H127" s="55" t="s">
        <v>137</v>
      </c>
      <c r="I127" s="58">
        <v>1600</v>
      </c>
      <c r="J127" s="55" t="s">
        <v>137</v>
      </c>
      <c r="K127" s="58">
        <v>1600</v>
      </c>
      <c r="L127" s="88" t="s">
        <v>20</v>
      </c>
      <c r="M127" s="93"/>
      <c r="N127" s="90"/>
      <c r="O127" s="91"/>
    </row>
    <row r="128" spans="1:15" x14ac:dyDescent="0.3">
      <c r="A128" s="65"/>
      <c r="B128" s="66"/>
      <c r="C128" s="67"/>
      <c r="D128" s="68"/>
      <c r="E128" s="71"/>
      <c r="F128" s="70"/>
      <c r="G128" s="188"/>
      <c r="H128" s="60"/>
      <c r="I128" s="71"/>
      <c r="J128" s="60"/>
      <c r="K128" s="71"/>
      <c r="L128" s="61" t="s">
        <v>21</v>
      </c>
      <c r="M128" s="72"/>
      <c r="N128" s="63" t="s">
        <v>313</v>
      </c>
      <c r="O128" s="64"/>
    </row>
    <row r="129" spans="1:15" x14ac:dyDescent="0.3">
      <c r="A129" s="73"/>
      <c r="B129" s="74"/>
      <c r="C129" s="75"/>
      <c r="D129" s="76"/>
      <c r="E129" s="81"/>
      <c r="F129" s="78"/>
      <c r="G129" s="189"/>
      <c r="H129" s="80"/>
      <c r="I129" s="81"/>
      <c r="J129" s="80"/>
      <c r="K129" s="81"/>
      <c r="L129" s="82" t="s">
        <v>23</v>
      </c>
      <c r="M129" s="83"/>
      <c r="N129" s="95"/>
      <c r="O129" s="96"/>
    </row>
    <row r="130" spans="1:15" x14ac:dyDescent="0.3">
      <c r="A130" s="168">
        <v>42</v>
      </c>
      <c r="B130" s="84" t="s">
        <v>208</v>
      </c>
      <c r="C130" s="85"/>
      <c r="D130" s="86"/>
      <c r="E130" s="169">
        <v>160854.18</v>
      </c>
      <c r="F130" s="169">
        <v>160854.18</v>
      </c>
      <c r="G130" s="183" t="s">
        <v>18</v>
      </c>
      <c r="H130" s="55" t="s">
        <v>166</v>
      </c>
      <c r="I130" s="169">
        <v>160854.18</v>
      </c>
      <c r="J130" s="55" t="s">
        <v>166</v>
      </c>
      <c r="K130" s="169">
        <v>160854.18</v>
      </c>
      <c r="L130" s="170" t="s">
        <v>20</v>
      </c>
      <c r="M130" s="171"/>
      <c r="N130" s="172"/>
      <c r="O130" s="173"/>
    </row>
    <row r="131" spans="1:15" x14ac:dyDescent="0.3">
      <c r="A131" s="65"/>
      <c r="B131" s="66"/>
      <c r="C131" s="67"/>
      <c r="D131" s="68"/>
      <c r="E131" s="71"/>
      <c r="F131" s="70"/>
      <c r="G131" s="188"/>
      <c r="H131" s="60" t="s">
        <v>100</v>
      </c>
      <c r="I131" s="71"/>
      <c r="J131" s="60" t="s">
        <v>100</v>
      </c>
      <c r="K131" s="71"/>
      <c r="L131" s="61" t="s">
        <v>21</v>
      </c>
      <c r="M131" s="72"/>
      <c r="N131" s="63" t="s">
        <v>480</v>
      </c>
      <c r="O131" s="64"/>
    </row>
    <row r="132" spans="1:15" x14ac:dyDescent="0.3">
      <c r="A132" s="73"/>
      <c r="B132" s="74"/>
      <c r="C132" s="75"/>
      <c r="D132" s="76"/>
      <c r="E132" s="81"/>
      <c r="F132" s="78"/>
      <c r="G132" s="189"/>
      <c r="H132" s="80"/>
      <c r="I132" s="81"/>
      <c r="J132" s="80"/>
      <c r="K132" s="81"/>
      <c r="L132" s="82" t="s">
        <v>23</v>
      </c>
      <c r="M132" s="83"/>
      <c r="N132" s="95"/>
      <c r="O132" s="96"/>
    </row>
    <row r="133" spans="1:15" x14ac:dyDescent="0.3">
      <c r="A133" s="54">
        <v>43</v>
      </c>
      <c r="B133" s="84" t="s">
        <v>208</v>
      </c>
      <c r="C133" s="85"/>
      <c r="D133" s="86"/>
      <c r="E133" s="58">
        <v>177039.9</v>
      </c>
      <c r="F133" s="58">
        <v>177039.9</v>
      </c>
      <c r="G133" s="183" t="s">
        <v>18</v>
      </c>
      <c r="H133" s="55" t="s">
        <v>166</v>
      </c>
      <c r="I133" s="58">
        <v>177039.9</v>
      </c>
      <c r="J133" s="55" t="s">
        <v>166</v>
      </c>
      <c r="K133" s="58">
        <v>177039.9</v>
      </c>
      <c r="L133" s="88" t="s">
        <v>20</v>
      </c>
      <c r="M133" s="93"/>
      <c r="N133" s="90"/>
      <c r="O133" s="91"/>
    </row>
    <row r="134" spans="1:15" x14ac:dyDescent="0.3">
      <c r="A134" s="65"/>
      <c r="B134" s="190"/>
      <c r="C134" s="101"/>
      <c r="D134" s="191"/>
      <c r="E134" s="71"/>
      <c r="F134" s="70"/>
      <c r="G134" s="188"/>
      <c r="H134" s="60" t="s">
        <v>100</v>
      </c>
      <c r="I134" s="71"/>
      <c r="J134" s="60" t="s">
        <v>100</v>
      </c>
      <c r="K134" s="71"/>
      <c r="L134" s="61" t="s">
        <v>21</v>
      </c>
      <c r="M134" s="72"/>
      <c r="N134" s="63" t="s">
        <v>535</v>
      </c>
      <c r="O134" s="64"/>
    </row>
    <row r="135" spans="1:15" x14ac:dyDescent="0.3">
      <c r="A135" s="73"/>
      <c r="B135" s="82"/>
      <c r="C135" s="21"/>
      <c r="D135" s="83"/>
      <c r="E135" s="81"/>
      <c r="F135" s="78"/>
      <c r="G135" s="189"/>
      <c r="H135" s="80"/>
      <c r="I135" s="81"/>
      <c r="J135" s="80"/>
      <c r="K135" s="81"/>
      <c r="L135" s="82" t="s">
        <v>23</v>
      </c>
      <c r="M135" s="83"/>
      <c r="N135" s="95"/>
      <c r="O135" s="96"/>
    </row>
    <row r="136" spans="1:15" x14ac:dyDescent="0.3">
      <c r="A136" s="54">
        <v>44</v>
      </c>
      <c r="B136" s="84" t="s">
        <v>536</v>
      </c>
      <c r="C136" s="85"/>
      <c r="D136" s="86"/>
      <c r="E136" s="58">
        <v>286000</v>
      </c>
      <c r="F136" s="58">
        <v>274031.57</v>
      </c>
      <c r="G136" s="187" t="s">
        <v>18</v>
      </c>
      <c r="H136" s="55" t="s">
        <v>537</v>
      </c>
      <c r="I136" s="58">
        <v>273000</v>
      </c>
      <c r="J136" s="55" t="s">
        <v>537</v>
      </c>
      <c r="K136" s="58">
        <v>273000</v>
      </c>
      <c r="L136" s="88" t="s">
        <v>20</v>
      </c>
      <c r="M136" s="93"/>
      <c r="N136" s="90"/>
      <c r="O136" s="91"/>
    </row>
    <row r="137" spans="1:15" x14ac:dyDescent="0.3">
      <c r="A137" s="65"/>
      <c r="B137" s="66"/>
      <c r="C137" s="67"/>
      <c r="D137" s="68"/>
      <c r="E137" s="71"/>
      <c r="F137" s="70"/>
      <c r="G137" s="188"/>
      <c r="H137" s="60"/>
      <c r="I137" s="71"/>
      <c r="J137" s="60"/>
      <c r="K137" s="71"/>
      <c r="L137" s="61" t="s">
        <v>21</v>
      </c>
      <c r="M137" s="72"/>
      <c r="N137" s="63" t="s">
        <v>538</v>
      </c>
      <c r="O137" s="64"/>
    </row>
    <row r="138" spans="1:15" x14ac:dyDescent="0.3">
      <c r="A138" s="73"/>
      <c r="B138" s="74"/>
      <c r="C138" s="75"/>
      <c r="D138" s="76"/>
      <c r="E138" s="81"/>
      <c r="F138" s="78"/>
      <c r="G138" s="189"/>
      <c r="H138" s="80"/>
      <c r="I138" s="81"/>
      <c r="J138" s="80"/>
      <c r="K138" s="81"/>
      <c r="L138" s="82" t="s">
        <v>23</v>
      </c>
      <c r="M138" s="83"/>
      <c r="N138" s="95"/>
      <c r="O138" s="96"/>
    </row>
    <row r="139" spans="1:15" x14ac:dyDescent="0.3">
      <c r="A139" s="54">
        <v>45</v>
      </c>
      <c r="B139" s="84" t="s">
        <v>539</v>
      </c>
      <c r="C139" s="85"/>
      <c r="D139" s="86"/>
      <c r="E139" s="117">
        <v>393000</v>
      </c>
      <c r="F139" s="117">
        <v>365230.55</v>
      </c>
      <c r="G139" s="183" t="s">
        <v>18</v>
      </c>
      <c r="H139" s="55" t="s">
        <v>537</v>
      </c>
      <c r="I139" s="117">
        <v>365000</v>
      </c>
      <c r="J139" s="55" t="s">
        <v>537</v>
      </c>
      <c r="K139" s="117">
        <v>365000</v>
      </c>
      <c r="L139" s="88" t="s">
        <v>20</v>
      </c>
      <c r="M139" s="93"/>
      <c r="N139" s="90"/>
      <c r="O139" s="91"/>
    </row>
    <row r="140" spans="1:15" x14ac:dyDescent="0.3">
      <c r="A140" s="65"/>
      <c r="B140" s="66"/>
      <c r="C140" s="67"/>
      <c r="D140" s="68"/>
      <c r="E140" s="69"/>
      <c r="F140" s="70"/>
      <c r="G140" s="184"/>
      <c r="H140" s="60"/>
      <c r="I140" s="71"/>
      <c r="J140" s="60"/>
      <c r="K140" s="71"/>
      <c r="L140" s="61" t="s">
        <v>21</v>
      </c>
      <c r="M140" s="72"/>
      <c r="N140" s="63" t="s">
        <v>540</v>
      </c>
      <c r="O140" s="64"/>
    </row>
    <row r="141" spans="1:15" x14ac:dyDescent="0.3">
      <c r="A141" s="73"/>
      <c r="B141" s="74"/>
      <c r="C141" s="75"/>
      <c r="D141" s="76"/>
      <c r="E141" s="77"/>
      <c r="F141" s="78"/>
      <c r="G141" s="185"/>
      <c r="H141" s="80"/>
      <c r="I141" s="81"/>
      <c r="J141" s="80"/>
      <c r="K141" s="81"/>
      <c r="L141" s="82" t="s">
        <v>23</v>
      </c>
      <c r="M141" s="83"/>
      <c r="N141" s="95"/>
      <c r="O141" s="96"/>
    </row>
    <row r="142" spans="1:15" x14ac:dyDescent="0.3">
      <c r="A142" s="54">
        <v>46</v>
      </c>
      <c r="B142" s="84" t="s">
        <v>17</v>
      </c>
      <c r="C142" s="85"/>
      <c r="D142" s="86"/>
      <c r="E142" s="116">
        <v>54000</v>
      </c>
      <c r="F142" s="117">
        <v>54000</v>
      </c>
      <c r="G142" s="183" t="s">
        <v>18</v>
      </c>
      <c r="H142" s="55" t="s">
        <v>19</v>
      </c>
      <c r="I142" s="117">
        <v>54000</v>
      </c>
      <c r="J142" s="55" t="s">
        <v>19</v>
      </c>
      <c r="K142" s="117">
        <v>54000</v>
      </c>
      <c r="L142" s="88" t="s">
        <v>20</v>
      </c>
      <c r="M142" s="93"/>
      <c r="N142" s="90"/>
      <c r="O142" s="91"/>
    </row>
    <row r="143" spans="1:15" x14ac:dyDescent="0.3">
      <c r="A143" s="65"/>
      <c r="B143" s="66"/>
      <c r="C143" s="67"/>
      <c r="D143" s="68"/>
      <c r="E143" s="136"/>
      <c r="F143" s="71"/>
      <c r="G143" s="184"/>
      <c r="H143" s="92"/>
      <c r="I143" s="71"/>
      <c r="J143" s="60"/>
      <c r="K143" s="71"/>
      <c r="L143" s="61" t="s">
        <v>21</v>
      </c>
      <c r="M143" s="72"/>
      <c r="N143" s="63" t="s">
        <v>319</v>
      </c>
      <c r="O143" s="64"/>
    </row>
    <row r="144" spans="1:15" x14ac:dyDescent="0.3">
      <c r="A144" s="73"/>
      <c r="B144" s="74"/>
      <c r="C144" s="75"/>
      <c r="D144" s="76"/>
      <c r="E144" s="137"/>
      <c r="F144" s="81"/>
      <c r="G144" s="185"/>
      <c r="H144" s="80"/>
      <c r="I144" s="81"/>
      <c r="J144" s="80"/>
      <c r="K144" s="81"/>
      <c r="L144" s="82" t="s">
        <v>23</v>
      </c>
      <c r="M144" s="83"/>
      <c r="N144" s="95"/>
      <c r="O144" s="96"/>
    </row>
    <row r="145" spans="1:15" x14ac:dyDescent="0.3">
      <c r="A145" s="54">
        <v>47</v>
      </c>
      <c r="B145" s="84" t="s">
        <v>24</v>
      </c>
      <c r="C145" s="85"/>
      <c r="D145" s="86"/>
      <c r="E145" s="116">
        <v>54000</v>
      </c>
      <c r="F145" s="167">
        <v>54000</v>
      </c>
      <c r="G145" s="183" t="s">
        <v>18</v>
      </c>
      <c r="H145" s="55" t="s">
        <v>25</v>
      </c>
      <c r="I145" s="167">
        <v>54000</v>
      </c>
      <c r="J145" s="55" t="s">
        <v>25</v>
      </c>
      <c r="K145" s="167">
        <v>54000</v>
      </c>
      <c r="L145" s="88" t="s">
        <v>20</v>
      </c>
      <c r="M145" s="93"/>
      <c r="N145" s="90"/>
      <c r="O145" s="91"/>
    </row>
    <row r="146" spans="1:15" x14ac:dyDescent="0.3">
      <c r="A146" s="65"/>
      <c r="B146" s="66" t="s">
        <v>69</v>
      </c>
      <c r="C146" s="67"/>
      <c r="D146" s="68"/>
      <c r="E146" s="69"/>
      <c r="F146" s="71"/>
      <c r="G146" s="184"/>
      <c r="H146" s="60"/>
      <c r="I146" s="71"/>
      <c r="J146" s="60"/>
      <c r="K146" s="71"/>
      <c r="L146" s="61" t="s">
        <v>21</v>
      </c>
      <c r="M146" s="72"/>
      <c r="N146" s="63" t="s">
        <v>320</v>
      </c>
      <c r="O146" s="64"/>
    </row>
    <row r="147" spans="1:15" x14ac:dyDescent="0.3">
      <c r="A147" s="73"/>
      <c r="B147" s="74"/>
      <c r="C147" s="75"/>
      <c r="D147" s="76"/>
      <c r="E147" s="77"/>
      <c r="F147" s="81"/>
      <c r="G147" s="185"/>
      <c r="H147" s="80"/>
      <c r="I147" s="81"/>
      <c r="J147" s="80"/>
      <c r="K147" s="81"/>
      <c r="L147" s="82" t="s">
        <v>23</v>
      </c>
      <c r="M147" s="83"/>
      <c r="N147" s="95"/>
      <c r="O147" s="96"/>
    </row>
    <row r="148" spans="1:15" x14ac:dyDescent="0.3">
      <c r="A148" s="54">
        <v>48</v>
      </c>
      <c r="B148" s="97" t="s">
        <v>111</v>
      </c>
      <c r="C148" s="98"/>
      <c r="D148" s="99"/>
      <c r="E148" s="116">
        <v>18000</v>
      </c>
      <c r="F148" s="167">
        <v>18000</v>
      </c>
      <c r="G148" s="183" t="s">
        <v>18</v>
      </c>
      <c r="H148" s="55" t="s">
        <v>494</v>
      </c>
      <c r="I148" s="167">
        <v>18000</v>
      </c>
      <c r="J148" s="55" t="s">
        <v>494</v>
      </c>
      <c r="K148" s="167">
        <v>18000</v>
      </c>
      <c r="L148" s="88" t="s">
        <v>20</v>
      </c>
      <c r="M148" s="93"/>
      <c r="N148" s="90"/>
      <c r="O148" s="91"/>
    </row>
    <row r="149" spans="1:15" x14ac:dyDescent="0.3">
      <c r="A149" s="65"/>
      <c r="B149" s="66"/>
      <c r="C149" s="67"/>
      <c r="D149" s="68"/>
      <c r="E149" s="69"/>
      <c r="F149" s="71"/>
      <c r="G149" s="184"/>
      <c r="H149" s="60"/>
      <c r="I149" s="71"/>
      <c r="J149" s="60"/>
      <c r="K149" s="71"/>
      <c r="L149" s="61" t="s">
        <v>21</v>
      </c>
      <c r="M149" s="72"/>
      <c r="N149" s="63" t="s">
        <v>495</v>
      </c>
      <c r="O149" s="64"/>
    </row>
    <row r="150" spans="1:15" x14ac:dyDescent="0.3">
      <c r="A150" s="73"/>
      <c r="B150" s="74"/>
      <c r="C150" s="75"/>
      <c r="D150" s="76"/>
      <c r="E150" s="77"/>
      <c r="F150" s="81"/>
      <c r="G150" s="185"/>
      <c r="H150" s="80"/>
      <c r="I150" s="81"/>
      <c r="J150" s="80"/>
      <c r="K150" s="81"/>
      <c r="L150" s="82" t="s">
        <v>23</v>
      </c>
      <c r="M150" s="83"/>
      <c r="N150" s="95"/>
      <c r="O150" s="96"/>
    </row>
    <row r="151" spans="1:15" x14ac:dyDescent="0.3">
      <c r="A151" s="54">
        <v>49</v>
      </c>
      <c r="B151" s="84" t="s">
        <v>29</v>
      </c>
      <c r="C151" s="85"/>
      <c r="D151" s="86"/>
      <c r="E151" s="116">
        <v>54000</v>
      </c>
      <c r="F151" s="117">
        <v>54000</v>
      </c>
      <c r="G151" s="183" t="s">
        <v>18</v>
      </c>
      <c r="H151" s="55" t="s">
        <v>30</v>
      </c>
      <c r="I151" s="117">
        <v>54000</v>
      </c>
      <c r="J151" s="55" t="s">
        <v>30</v>
      </c>
      <c r="K151" s="117">
        <v>54000</v>
      </c>
      <c r="L151" s="88" t="s">
        <v>20</v>
      </c>
      <c r="M151" s="93"/>
      <c r="N151" s="90"/>
      <c r="O151" s="91"/>
    </row>
    <row r="152" spans="1:15" x14ac:dyDescent="0.3">
      <c r="A152" s="65"/>
      <c r="B152" s="66"/>
      <c r="C152" s="67"/>
      <c r="D152" s="68"/>
      <c r="E152" s="69"/>
      <c r="F152" s="71"/>
      <c r="G152" s="184"/>
      <c r="H152" s="60"/>
      <c r="I152" s="71"/>
      <c r="J152" s="60"/>
      <c r="K152" s="71"/>
      <c r="L152" s="61" t="s">
        <v>21</v>
      </c>
      <c r="M152" s="72"/>
      <c r="N152" s="63" t="s">
        <v>324</v>
      </c>
      <c r="O152" s="64"/>
    </row>
    <row r="153" spans="1:15" x14ac:dyDescent="0.3">
      <c r="A153" s="73"/>
      <c r="B153" s="74"/>
      <c r="C153" s="75"/>
      <c r="D153" s="76"/>
      <c r="E153" s="137"/>
      <c r="F153" s="81"/>
      <c r="G153" s="185"/>
      <c r="H153" s="80"/>
      <c r="I153" s="81"/>
      <c r="J153" s="80"/>
      <c r="K153" s="81"/>
      <c r="L153" s="82" t="s">
        <v>23</v>
      </c>
      <c r="M153" s="83"/>
      <c r="N153" s="95"/>
      <c r="O153" s="96"/>
    </row>
    <row r="154" spans="1:15" x14ac:dyDescent="0.3">
      <c r="A154" s="54">
        <v>50</v>
      </c>
      <c r="B154" s="84" t="s">
        <v>32</v>
      </c>
      <c r="C154" s="85"/>
      <c r="D154" s="86"/>
      <c r="E154" s="116">
        <v>54000</v>
      </c>
      <c r="F154" s="167">
        <v>54000</v>
      </c>
      <c r="G154" s="183" t="s">
        <v>18</v>
      </c>
      <c r="H154" s="55" t="s">
        <v>33</v>
      </c>
      <c r="I154" s="167">
        <v>54000</v>
      </c>
      <c r="J154" s="55" t="s">
        <v>33</v>
      </c>
      <c r="K154" s="167">
        <v>54000</v>
      </c>
      <c r="L154" s="88" t="s">
        <v>20</v>
      </c>
      <c r="M154" s="93"/>
      <c r="N154" s="90"/>
      <c r="O154" s="91"/>
    </row>
    <row r="155" spans="1:15" x14ac:dyDescent="0.3">
      <c r="A155" s="65"/>
      <c r="B155" s="66"/>
      <c r="C155" s="67"/>
      <c r="D155" s="68"/>
      <c r="E155" s="69"/>
      <c r="F155" s="71"/>
      <c r="G155" s="184"/>
      <c r="H155" s="60"/>
      <c r="I155" s="71"/>
      <c r="J155" s="60"/>
      <c r="K155" s="71"/>
      <c r="L155" s="61" t="s">
        <v>21</v>
      </c>
      <c r="M155" s="72"/>
      <c r="N155" s="63" t="s">
        <v>326</v>
      </c>
      <c r="O155" s="64"/>
    </row>
    <row r="156" spans="1:15" x14ac:dyDescent="0.3">
      <c r="A156" s="73"/>
      <c r="B156" s="74"/>
      <c r="C156" s="75"/>
      <c r="D156" s="76"/>
      <c r="E156" s="77"/>
      <c r="F156" s="81"/>
      <c r="G156" s="185"/>
      <c r="H156" s="80"/>
      <c r="I156" s="81"/>
      <c r="J156" s="80"/>
      <c r="K156" s="81"/>
      <c r="L156" s="82" t="s">
        <v>23</v>
      </c>
      <c r="M156" s="83"/>
      <c r="N156" s="95"/>
      <c r="O156" s="96"/>
    </row>
    <row r="157" spans="1:15" x14ac:dyDescent="0.3">
      <c r="A157" s="54">
        <v>51</v>
      </c>
      <c r="B157" s="84" t="s">
        <v>163</v>
      </c>
      <c r="C157" s="85"/>
      <c r="D157" s="86"/>
      <c r="E157" s="116">
        <v>53100</v>
      </c>
      <c r="F157" s="167">
        <v>53100</v>
      </c>
      <c r="G157" s="183" t="s">
        <v>18</v>
      </c>
      <c r="H157" s="55" t="s">
        <v>164</v>
      </c>
      <c r="I157" s="167">
        <v>53100</v>
      </c>
      <c r="J157" s="55" t="s">
        <v>164</v>
      </c>
      <c r="K157" s="167">
        <v>53100</v>
      </c>
      <c r="L157" s="88" t="s">
        <v>20</v>
      </c>
      <c r="M157" s="93"/>
      <c r="N157" s="90"/>
      <c r="O157" s="91"/>
    </row>
    <row r="158" spans="1:15" x14ac:dyDescent="0.3">
      <c r="A158" s="65"/>
      <c r="B158" s="66"/>
      <c r="C158" s="67"/>
      <c r="D158" s="68"/>
      <c r="E158" s="69"/>
      <c r="F158" s="71"/>
      <c r="G158" s="184"/>
      <c r="H158" s="60"/>
      <c r="I158" s="71"/>
      <c r="J158" s="60"/>
      <c r="K158" s="71"/>
      <c r="L158" s="61" t="s">
        <v>21</v>
      </c>
      <c r="M158" s="72"/>
      <c r="N158" s="63" t="s">
        <v>327</v>
      </c>
      <c r="O158" s="64"/>
    </row>
    <row r="159" spans="1:15" x14ac:dyDescent="0.3">
      <c r="A159" s="73"/>
      <c r="B159" s="74"/>
      <c r="C159" s="75"/>
      <c r="D159" s="76"/>
      <c r="E159" s="77"/>
      <c r="F159" s="81"/>
      <c r="G159" s="185"/>
      <c r="H159" s="80"/>
      <c r="I159" s="81"/>
      <c r="J159" s="80"/>
      <c r="K159" s="81"/>
      <c r="L159" s="82" t="s">
        <v>23</v>
      </c>
      <c r="M159" s="83"/>
      <c r="N159" s="95"/>
      <c r="O159" s="96"/>
    </row>
    <row r="160" spans="1:15" x14ac:dyDescent="0.3">
      <c r="A160" s="54">
        <v>52</v>
      </c>
      <c r="B160" s="84" t="s">
        <v>24</v>
      </c>
      <c r="C160" s="85"/>
      <c r="D160" s="86"/>
      <c r="E160" s="116">
        <v>54000</v>
      </c>
      <c r="F160" s="167">
        <v>54000</v>
      </c>
      <c r="G160" s="183" t="s">
        <v>18</v>
      </c>
      <c r="H160" s="55" t="s">
        <v>321</v>
      </c>
      <c r="I160" s="167">
        <v>54000</v>
      </c>
      <c r="J160" s="55" t="s">
        <v>321</v>
      </c>
      <c r="K160" s="167">
        <v>54000</v>
      </c>
      <c r="L160" s="88" t="s">
        <v>20</v>
      </c>
      <c r="M160" s="93"/>
      <c r="N160" s="90"/>
      <c r="O160" s="91"/>
    </row>
    <row r="161" spans="1:15" x14ac:dyDescent="0.3">
      <c r="A161" s="65"/>
      <c r="B161" s="66" t="s">
        <v>69</v>
      </c>
      <c r="C161" s="67"/>
      <c r="D161" s="68"/>
      <c r="E161" s="69"/>
      <c r="F161" s="71"/>
      <c r="G161" s="184"/>
      <c r="H161" s="60"/>
      <c r="I161" s="71"/>
      <c r="J161" s="60"/>
      <c r="K161" s="71"/>
      <c r="L161" s="61" t="s">
        <v>21</v>
      </c>
      <c r="M161" s="72"/>
      <c r="N161" s="63" t="s">
        <v>322</v>
      </c>
      <c r="O161" s="64"/>
    </row>
    <row r="162" spans="1:15" x14ac:dyDescent="0.3">
      <c r="A162" s="73"/>
      <c r="B162" s="74"/>
      <c r="C162" s="75"/>
      <c r="D162" s="76"/>
      <c r="E162" s="77"/>
      <c r="F162" s="81"/>
      <c r="G162" s="185"/>
      <c r="H162" s="80"/>
      <c r="I162" s="81"/>
      <c r="J162" s="80"/>
      <c r="K162" s="81"/>
      <c r="L162" s="82" t="s">
        <v>23</v>
      </c>
      <c r="M162" s="83"/>
      <c r="N162" s="95"/>
      <c r="O162" s="96"/>
    </row>
    <row r="163" spans="1:15" x14ac:dyDescent="0.3">
      <c r="A163" s="54">
        <v>53</v>
      </c>
      <c r="B163" s="84" t="s">
        <v>280</v>
      </c>
      <c r="C163" s="85"/>
      <c r="D163" s="86"/>
      <c r="E163" s="116">
        <v>60300</v>
      </c>
      <c r="F163" s="167">
        <v>60300</v>
      </c>
      <c r="G163" s="183" t="s">
        <v>18</v>
      </c>
      <c r="H163" s="55" t="s">
        <v>325</v>
      </c>
      <c r="I163" s="167">
        <v>60300</v>
      </c>
      <c r="J163" s="55" t="s">
        <v>325</v>
      </c>
      <c r="K163" s="167">
        <v>60300</v>
      </c>
      <c r="L163" s="88" t="s">
        <v>20</v>
      </c>
      <c r="M163" s="93"/>
      <c r="N163" s="90"/>
      <c r="O163" s="91"/>
    </row>
    <row r="164" spans="1:15" x14ac:dyDescent="0.3">
      <c r="A164" s="65"/>
      <c r="B164" s="66"/>
      <c r="C164" s="67"/>
      <c r="D164" s="68"/>
      <c r="E164" s="69"/>
      <c r="F164" s="71"/>
      <c r="G164" s="184"/>
      <c r="H164" s="60"/>
      <c r="I164" s="71"/>
      <c r="J164" s="60"/>
      <c r="K164" s="71"/>
      <c r="L164" s="61" t="s">
        <v>21</v>
      </c>
      <c r="M164" s="72"/>
      <c r="N164" s="63" t="s">
        <v>282</v>
      </c>
      <c r="O164" s="64"/>
    </row>
    <row r="165" spans="1:15" x14ac:dyDescent="0.3">
      <c r="A165" s="94"/>
      <c r="B165" s="74"/>
      <c r="C165" s="75"/>
      <c r="D165" s="76"/>
      <c r="E165" s="77"/>
      <c r="F165" s="81"/>
      <c r="G165" s="185"/>
      <c r="H165" s="80"/>
      <c r="I165" s="81"/>
      <c r="J165" s="80"/>
      <c r="K165" s="81"/>
      <c r="L165" s="82" t="s">
        <v>23</v>
      </c>
      <c r="M165" s="83"/>
      <c r="N165" s="95"/>
      <c r="O165" s="96"/>
    </row>
    <row r="166" spans="1:15" x14ac:dyDescent="0.3">
      <c r="A166" s="54">
        <v>54</v>
      </c>
      <c r="B166" s="84" t="s">
        <v>541</v>
      </c>
      <c r="C166" s="85"/>
      <c r="D166" s="86"/>
      <c r="E166" s="135">
        <v>5000</v>
      </c>
      <c r="F166" s="117">
        <v>5000</v>
      </c>
      <c r="G166" s="183" t="s">
        <v>18</v>
      </c>
      <c r="H166" s="55" t="s">
        <v>542</v>
      </c>
      <c r="I166" s="117">
        <v>5000</v>
      </c>
      <c r="J166" s="55" t="s">
        <v>542</v>
      </c>
      <c r="K166" s="117">
        <v>5000</v>
      </c>
      <c r="L166" s="88" t="s">
        <v>20</v>
      </c>
      <c r="M166" s="93"/>
      <c r="N166" s="90"/>
      <c r="O166" s="91"/>
    </row>
    <row r="167" spans="1:15" x14ac:dyDescent="0.3">
      <c r="A167" s="65"/>
      <c r="B167" s="66"/>
      <c r="C167" s="67"/>
      <c r="D167" s="68"/>
      <c r="E167" s="69"/>
      <c r="F167" s="71"/>
      <c r="G167" s="184"/>
      <c r="H167" s="60"/>
      <c r="I167" s="71"/>
      <c r="J167" s="60"/>
      <c r="K167" s="71"/>
      <c r="L167" s="61" t="s">
        <v>21</v>
      </c>
      <c r="M167" s="72"/>
      <c r="N167" s="63" t="s">
        <v>543</v>
      </c>
      <c r="O167" s="64"/>
    </row>
    <row r="168" spans="1:15" x14ac:dyDescent="0.3">
      <c r="A168" s="73"/>
      <c r="B168" s="74"/>
      <c r="C168" s="75"/>
      <c r="D168" s="76"/>
      <c r="E168" s="77"/>
      <c r="F168" s="81"/>
      <c r="G168" s="185"/>
      <c r="H168" s="80"/>
      <c r="I168" s="81"/>
      <c r="J168" s="80"/>
      <c r="K168" s="81"/>
      <c r="L168" s="82" t="s">
        <v>23</v>
      </c>
      <c r="M168" s="83"/>
      <c r="N168" s="95"/>
      <c r="O168" s="96"/>
    </row>
    <row r="169" spans="1:15" x14ac:dyDescent="0.3">
      <c r="A169" s="54">
        <v>55</v>
      </c>
      <c r="B169" s="84" t="s">
        <v>544</v>
      </c>
      <c r="C169" s="85"/>
      <c r="D169" s="86"/>
      <c r="E169" s="135">
        <v>6500</v>
      </c>
      <c r="F169" s="117">
        <v>6500</v>
      </c>
      <c r="G169" s="183" t="s">
        <v>18</v>
      </c>
      <c r="H169" s="55" t="s">
        <v>545</v>
      </c>
      <c r="I169" s="117">
        <v>6500</v>
      </c>
      <c r="J169" s="55" t="s">
        <v>545</v>
      </c>
      <c r="K169" s="117">
        <v>6500</v>
      </c>
      <c r="L169" s="88" t="s">
        <v>20</v>
      </c>
      <c r="M169" s="93"/>
      <c r="N169" s="90"/>
      <c r="O169" s="91"/>
    </row>
    <row r="170" spans="1:15" x14ac:dyDescent="0.3">
      <c r="A170" s="65"/>
      <c r="B170" s="66"/>
      <c r="C170" s="67"/>
      <c r="D170" s="68"/>
      <c r="E170" s="69"/>
      <c r="F170" s="71"/>
      <c r="G170" s="184"/>
      <c r="H170" s="60"/>
      <c r="I170" s="71"/>
      <c r="J170" s="60"/>
      <c r="K170" s="71"/>
      <c r="L170" s="61" t="s">
        <v>21</v>
      </c>
      <c r="M170" s="72"/>
      <c r="N170" s="63" t="s">
        <v>546</v>
      </c>
      <c r="O170" s="64"/>
    </row>
    <row r="171" spans="1:15" x14ac:dyDescent="0.3">
      <c r="A171" s="94"/>
      <c r="B171" s="74"/>
      <c r="C171" s="75"/>
      <c r="D171" s="76"/>
      <c r="E171" s="77"/>
      <c r="F171" s="81"/>
      <c r="G171" s="185"/>
      <c r="H171" s="80"/>
      <c r="I171" s="81"/>
      <c r="J171" s="80"/>
      <c r="K171" s="81"/>
      <c r="L171" s="82" t="s">
        <v>23</v>
      </c>
      <c r="M171" s="83"/>
      <c r="N171" s="95"/>
      <c r="O171" s="96"/>
    </row>
    <row r="173" spans="1:15" x14ac:dyDescent="0.3">
      <c r="I173" s="200">
        <f>SUM(H34:I140)</f>
        <v>2293405.59</v>
      </c>
    </row>
    <row r="174" spans="1:15" x14ac:dyDescent="0.3">
      <c r="I174" s="200">
        <f>9000*15</f>
        <v>135000</v>
      </c>
    </row>
    <row r="175" spans="1:15" x14ac:dyDescent="0.3">
      <c r="I175" s="200">
        <v>7500</v>
      </c>
    </row>
    <row r="176" spans="1:15" x14ac:dyDescent="0.3">
      <c r="I176" s="179">
        <f>SUM(I173:I175)</f>
        <v>2435905.59</v>
      </c>
    </row>
    <row r="177" spans="9:10" x14ac:dyDescent="0.3">
      <c r="I177" s="200">
        <f>1999*3</f>
        <v>5997</v>
      </c>
    </row>
    <row r="178" spans="9:10" x14ac:dyDescent="0.3">
      <c r="I178" s="179">
        <f>I176-I177</f>
        <v>2429908.59</v>
      </c>
      <c r="J178" s="200"/>
    </row>
    <row r="179" spans="9:10" x14ac:dyDescent="0.3">
      <c r="J179" s="179"/>
    </row>
  </sheetData>
  <mergeCells count="504">
    <mergeCell ref="B171:D171"/>
    <mergeCell ref="L171:M171"/>
    <mergeCell ref="N171:O171"/>
    <mergeCell ref="B169:D169"/>
    <mergeCell ref="L169:M169"/>
    <mergeCell ref="N169:O169"/>
    <mergeCell ref="B170:D170"/>
    <mergeCell ref="L170:M170"/>
    <mergeCell ref="N170:O170"/>
    <mergeCell ref="B167:D167"/>
    <mergeCell ref="L167:M167"/>
    <mergeCell ref="N167:O167"/>
    <mergeCell ref="B168:D168"/>
    <mergeCell ref="L168:M168"/>
    <mergeCell ref="N168:O168"/>
    <mergeCell ref="B165:D165"/>
    <mergeCell ref="L165:M165"/>
    <mergeCell ref="N165:O165"/>
    <mergeCell ref="B166:D166"/>
    <mergeCell ref="L166:M166"/>
    <mergeCell ref="N166:O166"/>
    <mergeCell ref="B163:D163"/>
    <mergeCell ref="L163:M163"/>
    <mergeCell ref="N163:O163"/>
    <mergeCell ref="B164:D164"/>
    <mergeCell ref="L164:M164"/>
    <mergeCell ref="N164:O164"/>
    <mergeCell ref="B161:D161"/>
    <mergeCell ref="L161:M161"/>
    <mergeCell ref="N161:O161"/>
    <mergeCell ref="B162:D162"/>
    <mergeCell ref="L162:M162"/>
    <mergeCell ref="N162:O162"/>
    <mergeCell ref="B159:D159"/>
    <mergeCell ref="L159:M159"/>
    <mergeCell ref="N159:O159"/>
    <mergeCell ref="B160:D160"/>
    <mergeCell ref="L160:M160"/>
    <mergeCell ref="N160:O160"/>
    <mergeCell ref="B157:D157"/>
    <mergeCell ref="L157:M157"/>
    <mergeCell ref="N157:O157"/>
    <mergeCell ref="B158:D158"/>
    <mergeCell ref="L158:M158"/>
    <mergeCell ref="N158:O158"/>
    <mergeCell ref="B155:D155"/>
    <mergeCell ref="L155:M155"/>
    <mergeCell ref="N155:O155"/>
    <mergeCell ref="B156:D156"/>
    <mergeCell ref="L156:M156"/>
    <mergeCell ref="N156:O156"/>
    <mergeCell ref="B153:D153"/>
    <mergeCell ref="L153:M153"/>
    <mergeCell ref="N153:O153"/>
    <mergeCell ref="B154:D154"/>
    <mergeCell ref="L154:M154"/>
    <mergeCell ref="N154:O154"/>
    <mergeCell ref="B151:D151"/>
    <mergeCell ref="L151:M151"/>
    <mergeCell ref="N151:O151"/>
    <mergeCell ref="B152:D152"/>
    <mergeCell ref="L152:M152"/>
    <mergeCell ref="N152:O152"/>
    <mergeCell ref="B150:D150"/>
    <mergeCell ref="L150:M150"/>
    <mergeCell ref="N150:O150"/>
    <mergeCell ref="N148:O148"/>
    <mergeCell ref="B149:D149"/>
    <mergeCell ref="L149:M149"/>
    <mergeCell ref="N149:O149"/>
    <mergeCell ref="B146:D146"/>
    <mergeCell ref="L146:M146"/>
    <mergeCell ref="N146:O146"/>
    <mergeCell ref="B147:D147"/>
    <mergeCell ref="L147:M147"/>
    <mergeCell ref="N147:O147"/>
    <mergeCell ref="B148:D148"/>
    <mergeCell ref="L148:M148"/>
    <mergeCell ref="B144:D144"/>
    <mergeCell ref="L144:M144"/>
    <mergeCell ref="N144:O144"/>
    <mergeCell ref="B145:D145"/>
    <mergeCell ref="L145:M145"/>
    <mergeCell ref="N145:O145"/>
    <mergeCell ref="B142:D142"/>
    <mergeCell ref="L142:M142"/>
    <mergeCell ref="N142:O142"/>
    <mergeCell ref="B143:D143"/>
    <mergeCell ref="L143:M143"/>
    <mergeCell ref="N143:O143"/>
    <mergeCell ref="B140:D140"/>
    <mergeCell ref="L140:M140"/>
    <mergeCell ref="N140:O140"/>
    <mergeCell ref="B141:D141"/>
    <mergeCell ref="L141:M141"/>
    <mergeCell ref="N141:O141"/>
    <mergeCell ref="B138:D138"/>
    <mergeCell ref="L138:M138"/>
    <mergeCell ref="N138:O138"/>
    <mergeCell ref="B139:D139"/>
    <mergeCell ref="L139:M139"/>
    <mergeCell ref="N139:O139"/>
    <mergeCell ref="B136:D136"/>
    <mergeCell ref="L136:M136"/>
    <mergeCell ref="N136:O136"/>
    <mergeCell ref="B137:D137"/>
    <mergeCell ref="L137:M137"/>
    <mergeCell ref="N137:O137"/>
    <mergeCell ref="B134:D134"/>
    <mergeCell ref="L134:M134"/>
    <mergeCell ref="N134:O134"/>
    <mergeCell ref="B135:D135"/>
    <mergeCell ref="L135:M135"/>
    <mergeCell ref="N135:O135"/>
    <mergeCell ref="B129:D129"/>
    <mergeCell ref="L129:M129"/>
    <mergeCell ref="N129:O129"/>
    <mergeCell ref="B132:D132"/>
    <mergeCell ref="L132:M132"/>
    <mergeCell ref="N132:O132"/>
    <mergeCell ref="B133:D133"/>
    <mergeCell ref="L133:M133"/>
    <mergeCell ref="N133:O133"/>
    <mergeCell ref="B130:D130"/>
    <mergeCell ref="L130:M130"/>
    <mergeCell ref="N130:O130"/>
    <mergeCell ref="B131:D131"/>
    <mergeCell ref="L131:M131"/>
    <mergeCell ref="N131:O131"/>
    <mergeCell ref="B127:D127"/>
    <mergeCell ref="L127:M127"/>
    <mergeCell ref="N127:O127"/>
    <mergeCell ref="B128:D128"/>
    <mergeCell ref="L128:M128"/>
    <mergeCell ref="N128:O128"/>
    <mergeCell ref="B125:D125"/>
    <mergeCell ref="L125:M125"/>
    <mergeCell ref="N125:O125"/>
    <mergeCell ref="B126:D126"/>
    <mergeCell ref="L126:M126"/>
    <mergeCell ref="N126:O126"/>
    <mergeCell ref="B123:D123"/>
    <mergeCell ref="L123:M123"/>
    <mergeCell ref="N123:O123"/>
    <mergeCell ref="B124:D124"/>
    <mergeCell ref="L124:M124"/>
    <mergeCell ref="N124:O124"/>
    <mergeCell ref="B121:D121"/>
    <mergeCell ref="L121:M121"/>
    <mergeCell ref="N121:O121"/>
    <mergeCell ref="B122:D122"/>
    <mergeCell ref="L122:M122"/>
    <mergeCell ref="N122:O122"/>
    <mergeCell ref="B119:D119"/>
    <mergeCell ref="L119:M119"/>
    <mergeCell ref="N119:O119"/>
    <mergeCell ref="B120:D120"/>
    <mergeCell ref="L120:M120"/>
    <mergeCell ref="N120:O120"/>
    <mergeCell ref="B117:D117"/>
    <mergeCell ref="L117:M117"/>
    <mergeCell ref="N117:O117"/>
    <mergeCell ref="B118:D118"/>
    <mergeCell ref="L118:M118"/>
    <mergeCell ref="N118:O118"/>
    <mergeCell ref="B115:D115"/>
    <mergeCell ref="L115:M115"/>
    <mergeCell ref="N115:O115"/>
    <mergeCell ref="B116:D116"/>
    <mergeCell ref="L116:M116"/>
    <mergeCell ref="N116:O116"/>
    <mergeCell ref="B113:D113"/>
    <mergeCell ref="L113:M113"/>
    <mergeCell ref="N113:O113"/>
    <mergeCell ref="B114:D114"/>
    <mergeCell ref="L114:M114"/>
    <mergeCell ref="N114:O114"/>
    <mergeCell ref="B112:D112"/>
    <mergeCell ref="L112:M112"/>
    <mergeCell ref="N112:O112"/>
    <mergeCell ref="B109:D109"/>
    <mergeCell ref="L109:M109"/>
    <mergeCell ref="N109:O109"/>
    <mergeCell ref="B110:D110"/>
    <mergeCell ref="L110:M110"/>
    <mergeCell ref="N110:O110"/>
    <mergeCell ref="B107:D107"/>
    <mergeCell ref="L107:M107"/>
    <mergeCell ref="N107:O107"/>
    <mergeCell ref="B108:D108"/>
    <mergeCell ref="L108:M108"/>
    <mergeCell ref="N108:O108"/>
    <mergeCell ref="B111:D111"/>
    <mergeCell ref="L111:M111"/>
    <mergeCell ref="N111:O111"/>
    <mergeCell ref="B105:D105"/>
    <mergeCell ref="L105:M105"/>
    <mergeCell ref="N105:O105"/>
    <mergeCell ref="B106:D106"/>
    <mergeCell ref="L106:M106"/>
    <mergeCell ref="N106:O106"/>
    <mergeCell ref="B103:D103"/>
    <mergeCell ref="L103:M103"/>
    <mergeCell ref="N103:O103"/>
    <mergeCell ref="B104:D104"/>
    <mergeCell ref="L104:M104"/>
    <mergeCell ref="N104:O104"/>
    <mergeCell ref="B101:D101"/>
    <mergeCell ref="L101:M101"/>
    <mergeCell ref="N101:O101"/>
    <mergeCell ref="B102:D102"/>
    <mergeCell ref="L102:M102"/>
    <mergeCell ref="N102:O102"/>
    <mergeCell ref="B99:D99"/>
    <mergeCell ref="L99:M99"/>
    <mergeCell ref="N99:O99"/>
    <mergeCell ref="B100:D100"/>
    <mergeCell ref="L100:M100"/>
    <mergeCell ref="N100:O100"/>
    <mergeCell ref="B97:D97"/>
    <mergeCell ref="L97:M97"/>
    <mergeCell ref="N97:O97"/>
    <mergeCell ref="B98:D98"/>
    <mergeCell ref="L98:M98"/>
    <mergeCell ref="N98:O98"/>
    <mergeCell ref="B95:D95"/>
    <mergeCell ref="L95:M95"/>
    <mergeCell ref="N95:O95"/>
    <mergeCell ref="B96:D96"/>
    <mergeCell ref="L96:M96"/>
    <mergeCell ref="N96:O96"/>
    <mergeCell ref="B93:D93"/>
    <mergeCell ref="L93:M93"/>
    <mergeCell ref="N93:O93"/>
    <mergeCell ref="B94:D94"/>
    <mergeCell ref="L94:M94"/>
    <mergeCell ref="N94:O94"/>
    <mergeCell ref="B91:D91"/>
    <mergeCell ref="L91:M91"/>
    <mergeCell ref="N91:O91"/>
    <mergeCell ref="B92:D92"/>
    <mergeCell ref="L92:M92"/>
    <mergeCell ref="N92:O92"/>
    <mergeCell ref="B88:D88"/>
    <mergeCell ref="L88:M88"/>
    <mergeCell ref="N88:O88"/>
    <mergeCell ref="B89:D89"/>
    <mergeCell ref="B90:D90"/>
    <mergeCell ref="L90:M90"/>
    <mergeCell ref="N90:O90"/>
    <mergeCell ref="B87:D87"/>
    <mergeCell ref="L87:M87"/>
    <mergeCell ref="N87:O87"/>
    <mergeCell ref="N85:O85"/>
    <mergeCell ref="B86:D86"/>
    <mergeCell ref="L86:M86"/>
    <mergeCell ref="N86:O86"/>
    <mergeCell ref="B83:D83"/>
    <mergeCell ref="L83:M83"/>
    <mergeCell ref="N83:O83"/>
    <mergeCell ref="B84:D84"/>
    <mergeCell ref="L84:M84"/>
    <mergeCell ref="N84:O84"/>
    <mergeCell ref="B85:D85"/>
    <mergeCell ref="L85:M85"/>
    <mergeCell ref="B81:D81"/>
    <mergeCell ref="L81:M81"/>
    <mergeCell ref="N81:O81"/>
    <mergeCell ref="B82:D82"/>
    <mergeCell ref="L82:M82"/>
    <mergeCell ref="N82:O82"/>
    <mergeCell ref="B79:D79"/>
    <mergeCell ref="L79:M79"/>
    <mergeCell ref="N79:O79"/>
    <mergeCell ref="B80:D80"/>
    <mergeCell ref="L80:M80"/>
    <mergeCell ref="N80:O80"/>
    <mergeCell ref="B77:D77"/>
    <mergeCell ref="L77:M77"/>
    <mergeCell ref="N77:O77"/>
    <mergeCell ref="B78:D78"/>
    <mergeCell ref="L78:M78"/>
    <mergeCell ref="N78:O78"/>
    <mergeCell ref="B75:D75"/>
    <mergeCell ref="L75:M75"/>
    <mergeCell ref="N75:O75"/>
    <mergeCell ref="B76:D76"/>
    <mergeCell ref="L76:M76"/>
    <mergeCell ref="N76:O76"/>
    <mergeCell ref="B73:D73"/>
    <mergeCell ref="L73:M73"/>
    <mergeCell ref="N73:O73"/>
    <mergeCell ref="B74:D74"/>
    <mergeCell ref="L74:M74"/>
    <mergeCell ref="N74:O74"/>
    <mergeCell ref="B71:D71"/>
    <mergeCell ref="L71:M71"/>
    <mergeCell ref="N71:O71"/>
    <mergeCell ref="B72:D72"/>
    <mergeCell ref="L72:M72"/>
    <mergeCell ref="N72:O72"/>
    <mergeCell ref="B66:D66"/>
    <mergeCell ref="L66:M66"/>
    <mergeCell ref="N66:O66"/>
    <mergeCell ref="B69:D69"/>
    <mergeCell ref="L69:M69"/>
    <mergeCell ref="N69:O69"/>
    <mergeCell ref="B70:D70"/>
    <mergeCell ref="L70:M70"/>
    <mergeCell ref="N70:O70"/>
    <mergeCell ref="B67:D67"/>
    <mergeCell ref="L67:M67"/>
    <mergeCell ref="N67:O67"/>
    <mergeCell ref="B68:D68"/>
    <mergeCell ref="L68:M68"/>
    <mergeCell ref="N68:O68"/>
    <mergeCell ref="B64:D64"/>
    <mergeCell ref="L64:M64"/>
    <mergeCell ref="N64:O64"/>
    <mergeCell ref="B65:D65"/>
    <mergeCell ref="L65:M65"/>
    <mergeCell ref="N65:O65"/>
    <mergeCell ref="B62:D62"/>
    <mergeCell ref="L62:M62"/>
    <mergeCell ref="N62:O62"/>
    <mergeCell ref="B63:D63"/>
    <mergeCell ref="L63:M63"/>
    <mergeCell ref="N63:O63"/>
    <mergeCell ref="B60:D60"/>
    <mergeCell ref="L60:M60"/>
    <mergeCell ref="N60:O60"/>
    <mergeCell ref="B61:D61"/>
    <mergeCell ref="L61:M61"/>
    <mergeCell ref="N61:O61"/>
    <mergeCell ref="B58:D58"/>
    <mergeCell ref="L58:M58"/>
    <mergeCell ref="N58:O58"/>
    <mergeCell ref="B59:D59"/>
    <mergeCell ref="L59:M59"/>
    <mergeCell ref="N59:O59"/>
    <mergeCell ref="B56:D56"/>
    <mergeCell ref="L56:M56"/>
    <mergeCell ref="N56:O56"/>
    <mergeCell ref="B57:D57"/>
    <mergeCell ref="L57:M57"/>
    <mergeCell ref="N57:O57"/>
    <mergeCell ref="B54:D54"/>
    <mergeCell ref="L54:M54"/>
    <mergeCell ref="N54:O54"/>
    <mergeCell ref="B55:D55"/>
    <mergeCell ref="L55:M55"/>
    <mergeCell ref="N55:O55"/>
    <mergeCell ref="B52:D52"/>
    <mergeCell ref="L52:M52"/>
    <mergeCell ref="N52:O52"/>
    <mergeCell ref="B53:D53"/>
    <mergeCell ref="L53:M53"/>
    <mergeCell ref="N53:O53"/>
    <mergeCell ref="B50:D50"/>
    <mergeCell ref="L50:M50"/>
    <mergeCell ref="N50:O50"/>
    <mergeCell ref="B51:D51"/>
    <mergeCell ref="L51:M51"/>
    <mergeCell ref="N51:O51"/>
    <mergeCell ref="B45:D45"/>
    <mergeCell ref="L45:M45"/>
    <mergeCell ref="N45:O45"/>
    <mergeCell ref="B48:D48"/>
    <mergeCell ref="L48:M48"/>
    <mergeCell ref="N48:O48"/>
    <mergeCell ref="B49:D49"/>
    <mergeCell ref="L49:M49"/>
    <mergeCell ref="N49:O49"/>
    <mergeCell ref="B46:D46"/>
    <mergeCell ref="L46:M46"/>
    <mergeCell ref="N46:O46"/>
    <mergeCell ref="B47:D47"/>
    <mergeCell ref="L47:M47"/>
    <mergeCell ref="N47:O47"/>
    <mergeCell ref="B43:D43"/>
    <mergeCell ref="L43:M43"/>
    <mergeCell ref="N43:O43"/>
    <mergeCell ref="B44:D44"/>
    <mergeCell ref="L44:M44"/>
    <mergeCell ref="N44:O44"/>
    <mergeCell ref="B41:D41"/>
    <mergeCell ref="L41:M41"/>
    <mergeCell ref="N41:O41"/>
    <mergeCell ref="B42:D42"/>
    <mergeCell ref="L42:M42"/>
    <mergeCell ref="N42:O42"/>
    <mergeCell ref="B39:D39"/>
    <mergeCell ref="L39:M39"/>
    <mergeCell ref="N39:O39"/>
    <mergeCell ref="B40:D40"/>
    <mergeCell ref="L40:M40"/>
    <mergeCell ref="N40:O40"/>
    <mergeCell ref="B37:D37"/>
    <mergeCell ref="L37:M37"/>
    <mergeCell ref="N37:O37"/>
    <mergeCell ref="B38:D38"/>
    <mergeCell ref="L38:M38"/>
    <mergeCell ref="N38:O38"/>
    <mergeCell ref="B35:D35"/>
    <mergeCell ref="L35:M35"/>
    <mergeCell ref="N35:O35"/>
    <mergeCell ref="B36:D36"/>
    <mergeCell ref="L36:M36"/>
    <mergeCell ref="N36:O36"/>
    <mergeCell ref="B33:D33"/>
    <mergeCell ref="L33:M33"/>
    <mergeCell ref="N33:O33"/>
    <mergeCell ref="B34:D34"/>
    <mergeCell ref="L34:M34"/>
    <mergeCell ref="N34:O34"/>
    <mergeCell ref="B31:D31"/>
    <mergeCell ref="L31:M31"/>
    <mergeCell ref="N31:O31"/>
    <mergeCell ref="B32:D32"/>
    <mergeCell ref="L32:M32"/>
    <mergeCell ref="N32:O32"/>
    <mergeCell ref="B29:D29"/>
    <mergeCell ref="L29:M29"/>
    <mergeCell ref="N29:O29"/>
    <mergeCell ref="B30:D30"/>
    <mergeCell ref="L30:M30"/>
    <mergeCell ref="N30:O30"/>
    <mergeCell ref="B28:D28"/>
    <mergeCell ref="L28:M28"/>
    <mergeCell ref="N28:O28"/>
    <mergeCell ref="B25:D25"/>
    <mergeCell ref="L25:M25"/>
    <mergeCell ref="N25:O25"/>
    <mergeCell ref="B26:D26"/>
    <mergeCell ref="L26:M26"/>
    <mergeCell ref="N26:O26"/>
    <mergeCell ref="B23:D23"/>
    <mergeCell ref="L23:M23"/>
    <mergeCell ref="N23:O23"/>
    <mergeCell ref="B24:D24"/>
    <mergeCell ref="L24:M24"/>
    <mergeCell ref="N24:O24"/>
    <mergeCell ref="B27:D27"/>
    <mergeCell ref="L27:M27"/>
    <mergeCell ref="N27:O27"/>
    <mergeCell ref="B21:D21"/>
    <mergeCell ref="L21:M21"/>
    <mergeCell ref="N21:O21"/>
    <mergeCell ref="B22:D22"/>
    <mergeCell ref="L22:M22"/>
    <mergeCell ref="N22:O22"/>
    <mergeCell ref="B19:D19"/>
    <mergeCell ref="L19:M19"/>
    <mergeCell ref="N19:O19"/>
    <mergeCell ref="B20:D20"/>
    <mergeCell ref="L20:M20"/>
    <mergeCell ref="N20:O20"/>
    <mergeCell ref="B17:D17"/>
    <mergeCell ref="L17:M17"/>
    <mergeCell ref="N17:O17"/>
    <mergeCell ref="B18:D18"/>
    <mergeCell ref="L18:M18"/>
    <mergeCell ref="N18:O18"/>
    <mergeCell ref="B15:D15"/>
    <mergeCell ref="L15:M15"/>
    <mergeCell ref="N15:O15"/>
    <mergeCell ref="B16:D16"/>
    <mergeCell ref="L16:M16"/>
    <mergeCell ref="N16:O16"/>
    <mergeCell ref="B13:D13"/>
    <mergeCell ref="L13:M13"/>
    <mergeCell ref="N13:O13"/>
    <mergeCell ref="B14:D14"/>
    <mergeCell ref="L14:M14"/>
    <mergeCell ref="N14:O14"/>
    <mergeCell ref="B11:D11"/>
    <mergeCell ref="L11:M11"/>
    <mergeCell ref="N11:O11"/>
    <mergeCell ref="B12:D12"/>
    <mergeCell ref="L12:M12"/>
    <mergeCell ref="N12:O12"/>
    <mergeCell ref="B9:D9"/>
    <mergeCell ref="L9:M9"/>
    <mergeCell ref="N9:O9"/>
    <mergeCell ref="B10:D10"/>
    <mergeCell ref="L10:M10"/>
    <mergeCell ref="N10:O10"/>
    <mergeCell ref="N4:O5"/>
    <mergeCell ref="B7:D7"/>
    <mergeCell ref="L7:M7"/>
    <mergeCell ref="N7:O7"/>
    <mergeCell ref="B8:D8"/>
    <mergeCell ref="L8:M8"/>
    <mergeCell ref="N8:O8"/>
    <mergeCell ref="A1:O1"/>
    <mergeCell ref="A2:O2"/>
    <mergeCell ref="A3:O3"/>
    <mergeCell ref="A4:A5"/>
    <mergeCell ref="B4:D5"/>
    <mergeCell ref="F4:F5"/>
    <mergeCell ref="G4:G5"/>
    <mergeCell ref="H4:I4"/>
    <mergeCell ref="J4:K4"/>
    <mergeCell ref="L4:M5"/>
  </mergeCells>
  <pageMargins left="0.7" right="0.7" top="0.75" bottom="0.75" header="0.3" footer="0.3"/>
  <pageSetup scale="55" fitToHeight="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141"/>
  <sheetViews>
    <sheetView topLeftCell="A37" workbookViewId="0">
      <selection activeCell="H68" sqref="H68:I68"/>
    </sheetView>
  </sheetViews>
  <sheetFormatPr defaultRowHeight="15" x14ac:dyDescent="0.25"/>
  <cols>
    <col min="1" max="1" width="4.625" style="1" customWidth="1"/>
    <col min="2" max="2" width="9" style="1" customWidth="1"/>
    <col min="3" max="3" width="9" style="1"/>
    <col min="4" max="4" width="13.375" style="1" customWidth="1"/>
    <col min="5" max="5" width="13.875" style="1" customWidth="1"/>
    <col min="6" max="6" width="14.25" style="1" customWidth="1"/>
    <col min="7" max="7" width="15.75" style="1" customWidth="1"/>
    <col min="8" max="8" width="23" style="1" customWidth="1"/>
    <col min="9" max="9" width="16.125" style="1" customWidth="1"/>
    <col min="10" max="10" width="23.125" style="1" customWidth="1"/>
    <col min="11" max="11" width="16.125" style="1" customWidth="1"/>
    <col min="12" max="12" width="9" style="1"/>
    <col min="13" max="13" width="12" style="1" customWidth="1"/>
    <col min="14" max="14" width="9" style="1"/>
    <col min="15" max="15" width="15" style="1" customWidth="1"/>
    <col min="16" max="16384" width="9" style="1"/>
  </cols>
  <sheetData>
    <row r="1" spans="1:16" ht="20.25" x14ac:dyDescent="0.3">
      <c r="A1" s="19" t="s">
        <v>63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20"/>
    </row>
    <row r="2" spans="1:16" ht="20.25" x14ac:dyDescent="0.3">
      <c r="A2" s="19" t="s">
        <v>1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20"/>
    </row>
    <row r="3" spans="1:16" ht="20.25" x14ac:dyDescent="0.3">
      <c r="A3" s="62" t="s">
        <v>2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20"/>
    </row>
    <row r="4" spans="1:16" ht="25.5" customHeight="1" x14ac:dyDescent="0.3">
      <c r="A4" s="22" t="s">
        <v>3</v>
      </c>
      <c r="B4" s="23" t="s">
        <v>4</v>
      </c>
      <c r="C4" s="23"/>
      <c r="D4" s="23"/>
      <c r="E4" s="24" t="s">
        <v>5</v>
      </c>
      <c r="F4" s="25" t="s">
        <v>6</v>
      </c>
      <c r="G4" s="26" t="s">
        <v>7</v>
      </c>
      <c r="H4" s="27" t="s">
        <v>8</v>
      </c>
      <c r="I4" s="28"/>
      <c r="J4" s="29" t="s">
        <v>9</v>
      </c>
      <c r="K4" s="27"/>
      <c r="L4" s="30" t="s">
        <v>10</v>
      </c>
      <c r="M4" s="23"/>
      <c r="N4" s="31" t="s">
        <v>11</v>
      </c>
      <c r="O4" s="32"/>
      <c r="P4" s="20"/>
    </row>
    <row r="5" spans="1:16" ht="25.5" customHeight="1" x14ac:dyDescent="0.3">
      <c r="A5" s="33"/>
      <c r="B5" s="34"/>
      <c r="C5" s="34"/>
      <c r="D5" s="34"/>
      <c r="E5" s="35" t="s">
        <v>12</v>
      </c>
      <c r="F5" s="36"/>
      <c r="G5" s="37"/>
      <c r="H5" s="38" t="s">
        <v>13</v>
      </c>
      <c r="I5" s="38" t="s">
        <v>14</v>
      </c>
      <c r="J5" s="39" t="s">
        <v>392</v>
      </c>
      <c r="K5" s="39" t="s">
        <v>15</v>
      </c>
      <c r="L5" s="40"/>
      <c r="M5" s="34"/>
      <c r="N5" s="41"/>
      <c r="O5" s="42"/>
      <c r="P5" s="20"/>
    </row>
    <row r="6" spans="1:16" ht="19.5" customHeight="1" x14ac:dyDescent="0.3">
      <c r="A6" s="43"/>
      <c r="B6" s="44"/>
      <c r="C6" s="44"/>
      <c r="D6" s="44"/>
      <c r="E6" s="45" t="s">
        <v>16</v>
      </c>
      <c r="F6" s="46" t="s">
        <v>16</v>
      </c>
      <c r="G6" s="47"/>
      <c r="H6" s="48"/>
      <c r="I6" s="48" t="s">
        <v>16</v>
      </c>
      <c r="J6" s="49"/>
      <c r="K6" s="48" t="s">
        <v>16</v>
      </c>
      <c r="L6" s="50"/>
      <c r="M6" s="51"/>
      <c r="N6" s="52"/>
      <c r="O6" s="53"/>
      <c r="P6" s="20"/>
    </row>
    <row r="7" spans="1:16" ht="20.25" x14ac:dyDescent="0.3">
      <c r="A7" s="54">
        <v>1</v>
      </c>
      <c r="B7" s="97" t="s">
        <v>64</v>
      </c>
      <c r="C7" s="98"/>
      <c r="D7" s="99"/>
      <c r="E7" s="116">
        <v>235000</v>
      </c>
      <c r="F7" s="117">
        <v>232718.05</v>
      </c>
      <c r="G7" s="87" t="s">
        <v>18</v>
      </c>
      <c r="H7" s="55" t="s">
        <v>61</v>
      </c>
      <c r="I7" s="117">
        <v>232000</v>
      </c>
      <c r="J7" s="55" t="s">
        <v>61</v>
      </c>
      <c r="K7" s="117">
        <v>232000</v>
      </c>
      <c r="L7" s="88" t="s">
        <v>20</v>
      </c>
      <c r="M7" s="89"/>
      <c r="N7" s="90"/>
      <c r="O7" s="91"/>
      <c r="P7" s="20"/>
    </row>
    <row r="8" spans="1:16" ht="20.25" x14ac:dyDescent="0.3">
      <c r="A8" s="65"/>
      <c r="B8" s="66"/>
      <c r="C8" s="67"/>
      <c r="D8" s="68"/>
      <c r="E8" s="69"/>
      <c r="F8" s="70"/>
      <c r="G8" s="59"/>
      <c r="H8" s="60"/>
      <c r="I8" s="71"/>
      <c r="J8" s="60"/>
      <c r="K8" s="71"/>
      <c r="L8" s="61" t="s">
        <v>21</v>
      </c>
      <c r="M8" s="72"/>
      <c r="N8" s="63" t="s">
        <v>65</v>
      </c>
      <c r="O8" s="64"/>
      <c r="P8" s="20"/>
    </row>
    <row r="9" spans="1:16" ht="20.25" x14ac:dyDescent="0.3">
      <c r="A9" s="73"/>
      <c r="B9" s="74"/>
      <c r="C9" s="75"/>
      <c r="D9" s="76"/>
      <c r="E9" s="77"/>
      <c r="F9" s="78"/>
      <c r="G9" s="79"/>
      <c r="H9" s="80"/>
      <c r="I9" s="81"/>
      <c r="J9" s="80"/>
      <c r="K9" s="81"/>
      <c r="L9" s="82" t="s">
        <v>23</v>
      </c>
      <c r="M9" s="83"/>
      <c r="N9" s="63"/>
      <c r="O9" s="64"/>
      <c r="P9" s="20"/>
    </row>
    <row r="10" spans="1:16" ht="20.25" x14ac:dyDescent="0.3">
      <c r="A10" s="54">
        <v>2</v>
      </c>
      <c r="B10" s="84" t="s">
        <v>29</v>
      </c>
      <c r="C10" s="85"/>
      <c r="D10" s="86"/>
      <c r="E10" s="58">
        <v>54000</v>
      </c>
      <c r="F10" s="58">
        <v>54000</v>
      </c>
      <c r="G10" s="87" t="s">
        <v>18</v>
      </c>
      <c r="H10" s="55" t="s">
        <v>30</v>
      </c>
      <c r="I10" s="58">
        <v>54000</v>
      </c>
      <c r="J10" s="55" t="s">
        <v>30</v>
      </c>
      <c r="K10" s="58">
        <v>54000</v>
      </c>
      <c r="L10" s="88" t="s">
        <v>20</v>
      </c>
      <c r="M10" s="93"/>
      <c r="N10" s="90"/>
      <c r="O10" s="91"/>
      <c r="P10" s="20" t="s">
        <v>26</v>
      </c>
    </row>
    <row r="11" spans="1:16" ht="20.25" x14ac:dyDescent="0.3">
      <c r="A11" s="65"/>
      <c r="B11" s="66"/>
      <c r="C11" s="67"/>
      <c r="D11" s="68"/>
      <c r="E11" s="69"/>
      <c r="F11" s="70"/>
      <c r="G11" s="59"/>
      <c r="H11" s="60"/>
      <c r="I11" s="71"/>
      <c r="J11" s="60"/>
      <c r="K11" s="71"/>
      <c r="L11" s="61" t="s">
        <v>21</v>
      </c>
      <c r="M11" s="72"/>
      <c r="N11" s="63" t="s">
        <v>66</v>
      </c>
      <c r="O11" s="64"/>
      <c r="P11" s="20"/>
    </row>
    <row r="12" spans="1:16" ht="20.25" x14ac:dyDescent="0.3">
      <c r="A12" s="73"/>
      <c r="B12" s="74"/>
      <c r="C12" s="75"/>
      <c r="D12" s="76"/>
      <c r="E12" s="77"/>
      <c r="F12" s="78"/>
      <c r="G12" s="79"/>
      <c r="H12" s="80"/>
      <c r="I12" s="81"/>
      <c r="J12" s="80"/>
      <c r="K12" s="81"/>
      <c r="L12" s="82" t="s">
        <v>23</v>
      </c>
      <c r="M12" s="83"/>
      <c r="N12" s="95"/>
      <c r="O12" s="96"/>
      <c r="P12" s="20"/>
    </row>
    <row r="13" spans="1:16" ht="20.25" x14ac:dyDescent="0.3">
      <c r="A13" s="54">
        <v>3</v>
      </c>
      <c r="B13" s="84" t="s">
        <v>32</v>
      </c>
      <c r="C13" s="85"/>
      <c r="D13" s="86"/>
      <c r="E13" s="58">
        <v>54000</v>
      </c>
      <c r="F13" s="58">
        <v>54000</v>
      </c>
      <c r="G13" s="87" t="s">
        <v>18</v>
      </c>
      <c r="H13" s="55" t="s">
        <v>33</v>
      </c>
      <c r="I13" s="58">
        <v>54000</v>
      </c>
      <c r="J13" s="55" t="s">
        <v>33</v>
      </c>
      <c r="K13" s="58">
        <v>54000</v>
      </c>
      <c r="L13" s="88" t="s">
        <v>20</v>
      </c>
      <c r="M13" s="93"/>
      <c r="N13" s="90"/>
      <c r="O13" s="91"/>
      <c r="P13" s="20"/>
    </row>
    <row r="14" spans="1:16" ht="20.25" x14ac:dyDescent="0.3">
      <c r="A14" s="65"/>
      <c r="B14" s="66"/>
      <c r="C14" s="67"/>
      <c r="D14" s="68"/>
      <c r="E14" s="69"/>
      <c r="F14" s="70"/>
      <c r="G14" s="59"/>
      <c r="H14" s="60"/>
      <c r="I14" s="71"/>
      <c r="J14" s="60"/>
      <c r="K14" s="71"/>
      <c r="L14" s="61" t="s">
        <v>21</v>
      </c>
      <c r="M14" s="72"/>
      <c r="N14" s="63" t="s">
        <v>67</v>
      </c>
      <c r="O14" s="64"/>
      <c r="P14" s="20"/>
    </row>
    <row r="15" spans="1:16" ht="20.25" x14ac:dyDescent="0.3">
      <c r="A15" s="73"/>
      <c r="B15" s="74"/>
      <c r="C15" s="75"/>
      <c r="D15" s="76"/>
      <c r="E15" s="77"/>
      <c r="F15" s="78"/>
      <c r="G15" s="79"/>
      <c r="H15" s="80"/>
      <c r="I15" s="81"/>
      <c r="J15" s="80"/>
      <c r="K15" s="81"/>
      <c r="L15" s="82" t="s">
        <v>23</v>
      </c>
      <c r="M15" s="83"/>
      <c r="N15" s="95"/>
      <c r="O15" s="96"/>
      <c r="P15" s="20"/>
    </row>
    <row r="16" spans="1:16" ht="20.25" x14ac:dyDescent="0.3">
      <c r="A16" s="54">
        <v>4</v>
      </c>
      <c r="B16" s="84" t="s">
        <v>17</v>
      </c>
      <c r="C16" s="85"/>
      <c r="D16" s="86"/>
      <c r="E16" s="58">
        <v>54000</v>
      </c>
      <c r="F16" s="58">
        <v>54000</v>
      </c>
      <c r="G16" s="87" t="s">
        <v>18</v>
      </c>
      <c r="H16" s="55" t="s">
        <v>19</v>
      </c>
      <c r="I16" s="58">
        <v>54000</v>
      </c>
      <c r="J16" s="55" t="s">
        <v>19</v>
      </c>
      <c r="K16" s="58">
        <v>54000</v>
      </c>
      <c r="L16" s="88" t="s">
        <v>20</v>
      </c>
      <c r="M16" s="93"/>
      <c r="N16" s="90"/>
      <c r="O16" s="91"/>
      <c r="P16" s="20"/>
    </row>
    <row r="17" spans="1:16" ht="20.25" x14ac:dyDescent="0.3">
      <c r="A17" s="65"/>
      <c r="B17" s="66"/>
      <c r="C17" s="67"/>
      <c r="D17" s="68"/>
      <c r="E17" s="71"/>
      <c r="F17" s="70"/>
      <c r="G17" s="59"/>
      <c r="H17" s="92"/>
      <c r="I17" s="71"/>
      <c r="J17" s="60"/>
      <c r="K17" s="71"/>
      <c r="L17" s="61" t="s">
        <v>21</v>
      </c>
      <c r="M17" s="72"/>
      <c r="N17" s="63" t="s">
        <v>68</v>
      </c>
      <c r="O17" s="64"/>
      <c r="P17" s="20"/>
    </row>
    <row r="18" spans="1:16" ht="20.25" x14ac:dyDescent="0.3">
      <c r="A18" s="73"/>
      <c r="B18" s="74"/>
      <c r="C18" s="75"/>
      <c r="D18" s="76"/>
      <c r="E18" s="81"/>
      <c r="F18" s="78"/>
      <c r="G18" s="79"/>
      <c r="H18" s="80"/>
      <c r="I18" s="81"/>
      <c r="J18" s="80"/>
      <c r="K18" s="81"/>
      <c r="L18" s="82" t="s">
        <v>23</v>
      </c>
      <c r="M18" s="83"/>
      <c r="N18" s="95"/>
      <c r="O18" s="96"/>
      <c r="P18" s="20"/>
    </row>
    <row r="19" spans="1:16" ht="20.25" x14ac:dyDescent="0.3">
      <c r="A19" s="54">
        <v>5</v>
      </c>
      <c r="B19" s="84" t="s">
        <v>24</v>
      </c>
      <c r="C19" s="85"/>
      <c r="D19" s="86"/>
      <c r="E19" s="58">
        <v>54000</v>
      </c>
      <c r="F19" s="58">
        <v>54000</v>
      </c>
      <c r="G19" s="87" t="s">
        <v>18</v>
      </c>
      <c r="H19" s="55" t="s">
        <v>25</v>
      </c>
      <c r="I19" s="58">
        <v>54000</v>
      </c>
      <c r="J19" s="55" t="s">
        <v>25</v>
      </c>
      <c r="K19" s="58">
        <v>54000</v>
      </c>
      <c r="L19" s="88" t="s">
        <v>20</v>
      </c>
      <c r="M19" s="93"/>
      <c r="N19" s="90"/>
      <c r="O19" s="91"/>
      <c r="P19" s="20"/>
    </row>
    <row r="20" spans="1:16" ht="20.25" x14ac:dyDescent="0.3">
      <c r="A20" s="65"/>
      <c r="B20" s="66" t="s">
        <v>69</v>
      </c>
      <c r="C20" s="67"/>
      <c r="D20" s="68"/>
      <c r="E20" s="69"/>
      <c r="F20" s="70"/>
      <c r="G20" s="59"/>
      <c r="H20" s="60"/>
      <c r="I20" s="71"/>
      <c r="J20" s="60"/>
      <c r="K20" s="71"/>
      <c r="L20" s="61" t="s">
        <v>21</v>
      </c>
      <c r="M20" s="72"/>
      <c r="N20" s="63" t="s">
        <v>70</v>
      </c>
      <c r="O20" s="64"/>
      <c r="P20" s="20"/>
    </row>
    <row r="21" spans="1:16" ht="20.25" x14ac:dyDescent="0.3">
      <c r="A21" s="94"/>
      <c r="B21" s="74"/>
      <c r="C21" s="75"/>
      <c r="D21" s="76"/>
      <c r="E21" s="77"/>
      <c r="F21" s="78"/>
      <c r="G21" s="79"/>
      <c r="H21" s="80"/>
      <c r="I21" s="81"/>
      <c r="J21" s="80"/>
      <c r="K21" s="81"/>
      <c r="L21" s="82" t="s">
        <v>23</v>
      </c>
      <c r="M21" s="83"/>
      <c r="N21" s="95"/>
      <c r="O21" s="96"/>
      <c r="P21" s="20"/>
    </row>
    <row r="22" spans="1:16" ht="20.25" x14ac:dyDescent="0.3">
      <c r="A22" s="54">
        <v>6</v>
      </c>
      <c r="B22" s="84" t="s">
        <v>71</v>
      </c>
      <c r="C22" s="85"/>
      <c r="D22" s="86"/>
      <c r="E22" s="58">
        <v>2070000</v>
      </c>
      <c r="F22" s="58">
        <v>1928000</v>
      </c>
      <c r="G22" s="54" t="s">
        <v>547</v>
      </c>
      <c r="H22" s="55" t="s">
        <v>72</v>
      </c>
      <c r="I22" s="58">
        <v>1928000</v>
      </c>
      <c r="J22" s="55" t="s">
        <v>72</v>
      </c>
      <c r="K22" s="58">
        <v>1928000</v>
      </c>
      <c r="L22" s="88" t="s">
        <v>20</v>
      </c>
      <c r="M22" s="93"/>
      <c r="N22" s="90"/>
      <c r="O22" s="91"/>
      <c r="P22" s="20"/>
    </row>
    <row r="23" spans="1:16" ht="20.25" x14ac:dyDescent="0.3">
      <c r="A23" s="65"/>
      <c r="B23" s="66" t="s">
        <v>73</v>
      </c>
      <c r="C23" s="67"/>
      <c r="D23" s="68"/>
      <c r="E23" s="69"/>
      <c r="F23" s="70"/>
      <c r="G23" s="59"/>
      <c r="H23" s="60"/>
      <c r="I23" s="71"/>
      <c r="J23" s="60"/>
      <c r="K23" s="71"/>
      <c r="L23" s="61" t="s">
        <v>21</v>
      </c>
      <c r="M23" s="72"/>
      <c r="N23" s="63" t="s">
        <v>74</v>
      </c>
      <c r="O23" s="64"/>
      <c r="P23" s="20"/>
    </row>
    <row r="24" spans="1:16" ht="20.25" x14ac:dyDescent="0.3">
      <c r="A24" s="73"/>
      <c r="B24" s="74"/>
      <c r="C24" s="75"/>
      <c r="D24" s="76"/>
      <c r="E24" s="77"/>
      <c r="F24" s="78"/>
      <c r="G24" s="79"/>
      <c r="H24" s="80"/>
      <c r="I24" s="81"/>
      <c r="J24" s="80"/>
      <c r="K24" s="81"/>
      <c r="L24" s="82" t="s">
        <v>23</v>
      </c>
      <c r="M24" s="83"/>
      <c r="N24" s="95"/>
      <c r="O24" s="96"/>
      <c r="P24" s="20"/>
    </row>
    <row r="25" spans="1:16" ht="20.25" x14ac:dyDescent="0.3">
      <c r="A25" s="54">
        <v>7</v>
      </c>
      <c r="B25" s="84" t="s">
        <v>75</v>
      </c>
      <c r="C25" s="85"/>
      <c r="D25" s="86"/>
      <c r="E25" s="58">
        <v>306000</v>
      </c>
      <c r="F25" s="58">
        <v>296277.13</v>
      </c>
      <c r="G25" s="54" t="s">
        <v>18</v>
      </c>
      <c r="H25" s="55" t="s">
        <v>76</v>
      </c>
      <c r="I25" s="58">
        <v>296000</v>
      </c>
      <c r="J25" s="55" t="s">
        <v>76</v>
      </c>
      <c r="K25" s="58">
        <v>296000</v>
      </c>
      <c r="L25" s="88" t="s">
        <v>20</v>
      </c>
      <c r="M25" s="93"/>
      <c r="N25" s="90"/>
      <c r="O25" s="91"/>
      <c r="P25" s="20"/>
    </row>
    <row r="26" spans="1:16" ht="20.25" x14ac:dyDescent="0.3">
      <c r="A26" s="65"/>
      <c r="B26" s="61"/>
      <c r="C26" s="62"/>
      <c r="D26" s="72"/>
      <c r="E26" s="71"/>
      <c r="F26" s="70"/>
      <c r="G26" s="65"/>
      <c r="H26" s="60"/>
      <c r="I26" s="71"/>
      <c r="J26" s="60"/>
      <c r="K26" s="71"/>
      <c r="L26" s="61" t="s">
        <v>21</v>
      </c>
      <c r="M26" s="72"/>
      <c r="N26" s="63" t="s">
        <v>77</v>
      </c>
      <c r="O26" s="64"/>
      <c r="P26" s="20"/>
    </row>
    <row r="27" spans="1:16" ht="20.25" x14ac:dyDescent="0.3">
      <c r="A27" s="73"/>
      <c r="B27" s="82"/>
      <c r="C27" s="21"/>
      <c r="D27" s="83"/>
      <c r="E27" s="81"/>
      <c r="F27" s="78"/>
      <c r="G27" s="73"/>
      <c r="H27" s="80"/>
      <c r="I27" s="81"/>
      <c r="J27" s="80"/>
      <c r="K27" s="81"/>
      <c r="L27" s="82" t="s">
        <v>23</v>
      </c>
      <c r="M27" s="83"/>
      <c r="N27" s="95"/>
      <c r="O27" s="96"/>
      <c r="P27" s="20"/>
    </row>
    <row r="28" spans="1:16" ht="20.25" x14ac:dyDescent="0.3">
      <c r="A28" s="54">
        <v>8</v>
      </c>
      <c r="B28" s="84" t="s">
        <v>64</v>
      </c>
      <c r="C28" s="85"/>
      <c r="D28" s="86"/>
      <c r="E28" s="58">
        <v>121000</v>
      </c>
      <c r="F28" s="58">
        <v>120112.54</v>
      </c>
      <c r="G28" s="87" t="s">
        <v>18</v>
      </c>
      <c r="H28" s="55" t="s">
        <v>61</v>
      </c>
      <c r="I28" s="58">
        <v>120000</v>
      </c>
      <c r="J28" s="55" t="s">
        <v>61</v>
      </c>
      <c r="K28" s="58">
        <v>120000</v>
      </c>
      <c r="L28" s="88" t="s">
        <v>20</v>
      </c>
      <c r="M28" s="93"/>
      <c r="N28" s="90"/>
      <c r="O28" s="91"/>
      <c r="P28" s="20"/>
    </row>
    <row r="29" spans="1:16" ht="20.25" x14ac:dyDescent="0.3">
      <c r="A29" s="65"/>
      <c r="B29" s="61"/>
      <c r="C29" s="62"/>
      <c r="D29" s="72"/>
      <c r="E29" s="71"/>
      <c r="F29" s="70"/>
      <c r="G29" s="59"/>
      <c r="H29" s="92"/>
      <c r="I29" s="71"/>
      <c r="J29" s="92"/>
      <c r="K29" s="71"/>
      <c r="L29" s="61" t="s">
        <v>21</v>
      </c>
      <c r="M29" s="72"/>
      <c r="N29" s="63" t="s">
        <v>78</v>
      </c>
      <c r="O29" s="64"/>
      <c r="P29" s="20"/>
    </row>
    <row r="30" spans="1:16" ht="20.25" x14ac:dyDescent="0.3">
      <c r="A30" s="73"/>
      <c r="B30" s="82"/>
      <c r="C30" s="21"/>
      <c r="D30" s="83"/>
      <c r="E30" s="81"/>
      <c r="F30" s="78"/>
      <c r="G30" s="79"/>
      <c r="H30" s="80"/>
      <c r="I30" s="81"/>
      <c r="J30" s="80"/>
      <c r="K30" s="81"/>
      <c r="L30" s="82" t="s">
        <v>23</v>
      </c>
      <c r="M30" s="83"/>
      <c r="N30" s="95"/>
      <c r="O30" s="96"/>
      <c r="P30" s="20"/>
    </row>
    <row r="31" spans="1:16" ht="20.25" x14ac:dyDescent="0.3">
      <c r="A31" s="54">
        <v>9</v>
      </c>
      <c r="B31" s="97" t="s">
        <v>79</v>
      </c>
      <c r="C31" s="98"/>
      <c r="D31" s="99"/>
      <c r="E31" s="58">
        <v>8100</v>
      </c>
      <c r="F31" s="58">
        <v>8100</v>
      </c>
      <c r="G31" s="54" t="s">
        <v>18</v>
      </c>
      <c r="H31" s="55" t="s">
        <v>80</v>
      </c>
      <c r="I31" s="58">
        <v>8100</v>
      </c>
      <c r="J31" s="55" t="s">
        <v>80</v>
      </c>
      <c r="K31" s="58">
        <v>8100</v>
      </c>
      <c r="L31" s="88" t="s">
        <v>20</v>
      </c>
      <c r="M31" s="93"/>
      <c r="N31" s="90"/>
      <c r="O31" s="91"/>
      <c r="P31" s="20"/>
    </row>
    <row r="32" spans="1:16" ht="20.25" x14ac:dyDescent="0.3">
      <c r="A32" s="65"/>
      <c r="B32" s="61"/>
      <c r="C32" s="62"/>
      <c r="D32" s="72"/>
      <c r="E32" s="71"/>
      <c r="F32" s="70"/>
      <c r="G32" s="65"/>
      <c r="H32" s="60"/>
      <c r="I32" s="71"/>
      <c r="J32" s="60"/>
      <c r="K32" s="71"/>
      <c r="L32" s="61" t="s">
        <v>21</v>
      </c>
      <c r="M32" s="72"/>
      <c r="N32" s="63" t="s">
        <v>81</v>
      </c>
      <c r="O32" s="64"/>
      <c r="P32" s="20"/>
    </row>
    <row r="33" spans="1:16" ht="20.25" x14ac:dyDescent="0.3">
      <c r="A33" s="73"/>
      <c r="B33" s="82"/>
      <c r="C33" s="21"/>
      <c r="D33" s="83"/>
      <c r="E33" s="81"/>
      <c r="F33" s="78"/>
      <c r="G33" s="73"/>
      <c r="H33" s="80"/>
      <c r="I33" s="81"/>
      <c r="J33" s="80"/>
      <c r="K33" s="81"/>
      <c r="L33" s="82" t="s">
        <v>23</v>
      </c>
      <c r="M33" s="83"/>
      <c r="N33" s="95"/>
      <c r="O33" s="96"/>
      <c r="P33" s="20"/>
    </row>
    <row r="34" spans="1:16" ht="20.25" x14ac:dyDescent="0.3">
      <c r="A34" s="54">
        <v>10</v>
      </c>
      <c r="B34" s="84" t="s">
        <v>82</v>
      </c>
      <c r="C34" s="85"/>
      <c r="D34" s="86"/>
      <c r="E34" s="58">
        <v>41000</v>
      </c>
      <c r="F34" s="58">
        <v>35598.07</v>
      </c>
      <c r="G34" s="87" t="s">
        <v>18</v>
      </c>
      <c r="H34" s="55" t="s">
        <v>83</v>
      </c>
      <c r="I34" s="58">
        <v>35500</v>
      </c>
      <c r="J34" s="55" t="s">
        <v>83</v>
      </c>
      <c r="K34" s="58">
        <v>35500</v>
      </c>
      <c r="L34" s="88" t="s">
        <v>20</v>
      </c>
      <c r="M34" s="93"/>
      <c r="N34" s="90"/>
      <c r="O34" s="91"/>
      <c r="P34" s="20"/>
    </row>
    <row r="35" spans="1:16" ht="20.25" x14ac:dyDescent="0.3">
      <c r="A35" s="65"/>
      <c r="B35" s="61"/>
      <c r="C35" s="62"/>
      <c r="D35" s="72"/>
      <c r="E35" s="71"/>
      <c r="F35" s="70"/>
      <c r="G35" s="59"/>
      <c r="H35" s="92"/>
      <c r="I35" s="71"/>
      <c r="J35" s="60"/>
      <c r="K35" s="71"/>
      <c r="L35" s="61" t="s">
        <v>21</v>
      </c>
      <c r="M35" s="72"/>
      <c r="N35" s="63" t="s">
        <v>84</v>
      </c>
      <c r="O35" s="64"/>
      <c r="P35" s="20"/>
    </row>
    <row r="36" spans="1:16" ht="20.25" x14ac:dyDescent="0.3">
      <c r="A36" s="73"/>
      <c r="B36" s="82"/>
      <c r="C36" s="21"/>
      <c r="D36" s="83"/>
      <c r="E36" s="81"/>
      <c r="F36" s="78"/>
      <c r="G36" s="79"/>
      <c r="H36" s="80"/>
      <c r="I36" s="81"/>
      <c r="J36" s="80"/>
      <c r="K36" s="81"/>
      <c r="L36" s="82" t="s">
        <v>23</v>
      </c>
      <c r="M36" s="83"/>
      <c r="N36" s="95"/>
      <c r="O36" s="96"/>
      <c r="P36" s="20"/>
    </row>
    <row r="37" spans="1:16" ht="20.25" x14ac:dyDescent="0.3">
      <c r="A37" s="54">
        <v>11</v>
      </c>
      <c r="B37" s="84" t="s">
        <v>85</v>
      </c>
      <c r="C37" s="85"/>
      <c r="D37" s="86"/>
      <c r="E37" s="58">
        <v>341000</v>
      </c>
      <c r="F37" s="58">
        <v>341118.09</v>
      </c>
      <c r="G37" s="87" t="s">
        <v>18</v>
      </c>
      <c r="H37" s="55" t="s">
        <v>83</v>
      </c>
      <c r="I37" s="58">
        <v>340000</v>
      </c>
      <c r="J37" s="55" t="s">
        <v>83</v>
      </c>
      <c r="K37" s="58">
        <v>340000</v>
      </c>
      <c r="L37" s="88" t="s">
        <v>20</v>
      </c>
      <c r="M37" s="93"/>
      <c r="N37" s="90"/>
      <c r="O37" s="91"/>
      <c r="P37" s="20"/>
    </row>
    <row r="38" spans="1:16" ht="20.25" x14ac:dyDescent="0.3">
      <c r="A38" s="65"/>
      <c r="B38" s="66"/>
      <c r="C38" s="67"/>
      <c r="D38" s="68"/>
      <c r="E38" s="71"/>
      <c r="F38" s="70"/>
      <c r="G38" s="59"/>
      <c r="H38" s="92"/>
      <c r="I38" s="71"/>
      <c r="J38" s="60"/>
      <c r="K38" s="71"/>
      <c r="L38" s="61" t="s">
        <v>21</v>
      </c>
      <c r="M38" s="72"/>
      <c r="N38" s="63" t="s">
        <v>86</v>
      </c>
      <c r="O38" s="64"/>
      <c r="P38" s="20"/>
    </row>
    <row r="39" spans="1:16" ht="20.25" x14ac:dyDescent="0.3">
      <c r="A39" s="73"/>
      <c r="B39" s="74"/>
      <c r="C39" s="75"/>
      <c r="D39" s="76"/>
      <c r="E39" s="81"/>
      <c r="F39" s="78"/>
      <c r="G39" s="79"/>
      <c r="H39" s="80"/>
      <c r="I39" s="81"/>
      <c r="J39" s="80"/>
      <c r="K39" s="81"/>
      <c r="L39" s="82" t="s">
        <v>23</v>
      </c>
      <c r="M39" s="83"/>
      <c r="N39" s="95"/>
      <c r="O39" s="96"/>
      <c r="P39" s="20"/>
    </row>
    <row r="40" spans="1:16" ht="20.25" x14ac:dyDescent="0.3">
      <c r="A40" s="54">
        <v>12</v>
      </c>
      <c r="B40" s="84" t="s">
        <v>87</v>
      </c>
      <c r="C40" s="85"/>
      <c r="D40" s="86"/>
      <c r="E40" s="58">
        <v>423000</v>
      </c>
      <c r="F40" s="58">
        <v>395426.81</v>
      </c>
      <c r="G40" s="87" t="s">
        <v>18</v>
      </c>
      <c r="H40" s="55" t="s">
        <v>76</v>
      </c>
      <c r="I40" s="58">
        <v>395000</v>
      </c>
      <c r="J40" s="55" t="s">
        <v>76</v>
      </c>
      <c r="K40" s="58">
        <v>395000</v>
      </c>
      <c r="L40" s="88" t="s">
        <v>20</v>
      </c>
      <c r="M40" s="93"/>
      <c r="N40" s="90"/>
      <c r="O40" s="91"/>
      <c r="P40" s="20"/>
    </row>
    <row r="41" spans="1:16" ht="20.25" x14ac:dyDescent="0.3">
      <c r="A41" s="65"/>
      <c r="B41" s="66"/>
      <c r="C41" s="67"/>
      <c r="D41" s="68"/>
      <c r="E41" s="69"/>
      <c r="F41" s="70"/>
      <c r="G41" s="59"/>
      <c r="H41" s="60"/>
      <c r="I41" s="71"/>
      <c r="J41" s="60"/>
      <c r="K41" s="71"/>
      <c r="L41" s="61" t="s">
        <v>21</v>
      </c>
      <c r="M41" s="72"/>
      <c r="N41" s="63" t="s">
        <v>88</v>
      </c>
      <c r="O41" s="64"/>
      <c r="P41" s="20"/>
    </row>
    <row r="42" spans="1:16" ht="20.25" x14ac:dyDescent="0.3">
      <c r="A42" s="73"/>
      <c r="B42" s="74"/>
      <c r="C42" s="75"/>
      <c r="D42" s="76"/>
      <c r="E42" s="77"/>
      <c r="F42" s="78"/>
      <c r="G42" s="79"/>
      <c r="H42" s="80"/>
      <c r="I42" s="81"/>
      <c r="J42" s="80"/>
      <c r="K42" s="81"/>
      <c r="L42" s="82" t="s">
        <v>23</v>
      </c>
      <c r="M42" s="83"/>
      <c r="N42" s="95"/>
      <c r="O42" s="96"/>
      <c r="P42" s="20"/>
    </row>
    <row r="43" spans="1:16" ht="20.25" x14ac:dyDescent="0.3">
      <c r="A43" s="54">
        <v>13</v>
      </c>
      <c r="B43" s="84" t="s">
        <v>89</v>
      </c>
      <c r="C43" s="85"/>
      <c r="D43" s="86"/>
      <c r="E43" s="58">
        <v>85000</v>
      </c>
      <c r="F43" s="58">
        <v>83958.28</v>
      </c>
      <c r="G43" s="54" t="s">
        <v>18</v>
      </c>
      <c r="H43" s="55" t="s">
        <v>83</v>
      </c>
      <c r="I43" s="58">
        <v>83500</v>
      </c>
      <c r="J43" s="55" t="s">
        <v>83</v>
      </c>
      <c r="K43" s="58">
        <v>83500</v>
      </c>
      <c r="L43" s="88" t="s">
        <v>20</v>
      </c>
      <c r="M43" s="93"/>
      <c r="N43" s="90"/>
      <c r="O43" s="91"/>
      <c r="P43" s="20"/>
    </row>
    <row r="44" spans="1:16" ht="20.25" x14ac:dyDescent="0.3">
      <c r="A44" s="65"/>
      <c r="B44" s="66"/>
      <c r="C44" s="67"/>
      <c r="D44" s="68"/>
      <c r="E44" s="71"/>
      <c r="F44" s="70"/>
      <c r="G44" s="65"/>
      <c r="H44" s="60"/>
      <c r="I44" s="71"/>
      <c r="J44" s="60"/>
      <c r="K44" s="71"/>
      <c r="L44" s="61" t="s">
        <v>21</v>
      </c>
      <c r="M44" s="72"/>
      <c r="N44" s="63" t="s">
        <v>90</v>
      </c>
      <c r="O44" s="64"/>
      <c r="P44" s="20"/>
    </row>
    <row r="45" spans="1:16" ht="20.25" x14ac:dyDescent="0.3">
      <c r="A45" s="73"/>
      <c r="B45" s="74"/>
      <c r="C45" s="75"/>
      <c r="D45" s="76"/>
      <c r="E45" s="81"/>
      <c r="F45" s="78"/>
      <c r="G45" s="73"/>
      <c r="H45" s="80"/>
      <c r="I45" s="81"/>
      <c r="J45" s="80"/>
      <c r="K45" s="81"/>
      <c r="L45" s="82" t="s">
        <v>23</v>
      </c>
      <c r="M45" s="83"/>
      <c r="N45" s="95"/>
      <c r="O45" s="96"/>
      <c r="P45" s="20"/>
    </row>
    <row r="46" spans="1:16" ht="20.25" x14ac:dyDescent="0.3">
      <c r="A46" s="54">
        <v>14</v>
      </c>
      <c r="B46" s="84" t="s">
        <v>91</v>
      </c>
      <c r="C46" s="85"/>
      <c r="D46" s="86"/>
      <c r="E46" s="58">
        <v>500</v>
      </c>
      <c r="F46" s="58">
        <v>500</v>
      </c>
      <c r="G46" s="54" t="s">
        <v>18</v>
      </c>
      <c r="H46" s="55" t="s">
        <v>92</v>
      </c>
      <c r="I46" s="58">
        <v>500</v>
      </c>
      <c r="J46" s="55" t="s">
        <v>92</v>
      </c>
      <c r="K46" s="58">
        <v>500</v>
      </c>
      <c r="L46" s="88" t="s">
        <v>20</v>
      </c>
      <c r="M46" s="93"/>
      <c r="N46" s="90"/>
      <c r="O46" s="91"/>
      <c r="P46" s="20"/>
    </row>
    <row r="47" spans="1:16" ht="20.25" x14ac:dyDescent="0.3">
      <c r="A47" s="65"/>
      <c r="B47" s="66"/>
      <c r="C47" s="67"/>
      <c r="D47" s="68"/>
      <c r="E47" s="71"/>
      <c r="F47" s="70"/>
      <c r="G47" s="65"/>
      <c r="H47" s="60">
        <v>1999</v>
      </c>
      <c r="I47" s="71"/>
      <c r="J47" s="60">
        <v>1999</v>
      </c>
      <c r="K47" s="71"/>
      <c r="L47" s="61" t="s">
        <v>21</v>
      </c>
      <c r="M47" s="72"/>
      <c r="N47" s="63" t="s">
        <v>93</v>
      </c>
      <c r="O47" s="64"/>
      <c r="P47" s="20"/>
    </row>
    <row r="48" spans="1:16" ht="20.25" x14ac:dyDescent="0.3">
      <c r="A48" s="73"/>
      <c r="B48" s="74"/>
      <c r="C48" s="75"/>
      <c r="D48" s="76"/>
      <c r="E48" s="81"/>
      <c r="F48" s="78"/>
      <c r="G48" s="73"/>
      <c r="H48" s="80"/>
      <c r="I48" s="81"/>
      <c r="J48" s="80"/>
      <c r="K48" s="81"/>
      <c r="L48" s="82" t="s">
        <v>23</v>
      </c>
      <c r="M48" s="83"/>
      <c r="N48" s="95"/>
      <c r="O48" s="96"/>
      <c r="P48" s="20"/>
    </row>
    <row r="49" spans="1:16" ht="20.25" x14ac:dyDescent="0.3">
      <c r="A49" s="54">
        <v>15</v>
      </c>
      <c r="B49" s="84" t="s">
        <v>94</v>
      </c>
      <c r="C49" s="85"/>
      <c r="D49" s="86"/>
      <c r="E49" s="58">
        <v>950</v>
      </c>
      <c r="F49" s="58">
        <v>950</v>
      </c>
      <c r="G49" s="54" t="s">
        <v>18</v>
      </c>
      <c r="H49" s="55" t="s">
        <v>92</v>
      </c>
      <c r="I49" s="58">
        <v>950</v>
      </c>
      <c r="J49" s="55" t="s">
        <v>92</v>
      </c>
      <c r="K49" s="58">
        <v>950</v>
      </c>
      <c r="L49" s="88" t="s">
        <v>20</v>
      </c>
      <c r="M49" s="93"/>
      <c r="N49" s="90"/>
      <c r="O49" s="91"/>
      <c r="P49" s="20"/>
    </row>
    <row r="50" spans="1:16" ht="20.25" x14ac:dyDescent="0.3">
      <c r="A50" s="65"/>
      <c r="B50" s="61"/>
      <c r="C50" s="62"/>
      <c r="D50" s="72"/>
      <c r="E50" s="71"/>
      <c r="F50" s="70"/>
      <c r="G50" s="65"/>
      <c r="H50" s="60">
        <v>1999</v>
      </c>
      <c r="I50" s="71"/>
      <c r="J50" s="60">
        <v>1999</v>
      </c>
      <c r="K50" s="71"/>
      <c r="L50" s="61" t="s">
        <v>21</v>
      </c>
      <c r="M50" s="72"/>
      <c r="N50" s="63" t="s">
        <v>95</v>
      </c>
      <c r="O50" s="64"/>
      <c r="P50" s="20"/>
    </row>
    <row r="51" spans="1:16" ht="20.25" x14ac:dyDescent="0.3">
      <c r="A51" s="73"/>
      <c r="B51" s="82"/>
      <c r="C51" s="21"/>
      <c r="D51" s="83"/>
      <c r="E51" s="81"/>
      <c r="F51" s="78"/>
      <c r="G51" s="73"/>
      <c r="H51" s="80"/>
      <c r="I51" s="81"/>
      <c r="J51" s="80"/>
      <c r="K51" s="81"/>
      <c r="L51" s="82" t="s">
        <v>23</v>
      </c>
      <c r="M51" s="83"/>
      <c r="N51" s="95"/>
      <c r="O51" s="96"/>
      <c r="P51" s="20"/>
    </row>
    <row r="52" spans="1:16" ht="20.25" x14ac:dyDescent="0.3">
      <c r="A52" s="54">
        <v>16</v>
      </c>
      <c r="B52" s="84" t="s">
        <v>96</v>
      </c>
      <c r="C52" s="85"/>
      <c r="D52" s="86"/>
      <c r="E52" s="58">
        <v>15000</v>
      </c>
      <c r="F52" s="58">
        <v>15000</v>
      </c>
      <c r="G52" s="87" t="s">
        <v>18</v>
      </c>
      <c r="H52" s="55" t="s">
        <v>43</v>
      </c>
      <c r="I52" s="58">
        <v>15000</v>
      </c>
      <c r="J52" s="55" t="s">
        <v>43</v>
      </c>
      <c r="K52" s="58">
        <v>15000</v>
      </c>
      <c r="L52" s="88" t="s">
        <v>20</v>
      </c>
      <c r="M52" s="93"/>
      <c r="N52" s="90"/>
      <c r="O52" s="91"/>
      <c r="P52" s="20"/>
    </row>
    <row r="53" spans="1:16" ht="20.25" x14ac:dyDescent="0.3">
      <c r="A53" s="65"/>
      <c r="B53" s="66"/>
      <c r="C53" s="67"/>
      <c r="D53" s="68"/>
      <c r="E53" s="71"/>
      <c r="F53" s="70"/>
      <c r="G53" s="59"/>
      <c r="H53" s="92"/>
      <c r="I53" s="71"/>
      <c r="J53" s="60"/>
      <c r="K53" s="71"/>
      <c r="L53" s="61" t="s">
        <v>21</v>
      </c>
      <c r="M53" s="72"/>
      <c r="N53" s="63" t="s">
        <v>97</v>
      </c>
      <c r="O53" s="64"/>
      <c r="P53" s="20"/>
    </row>
    <row r="54" spans="1:16" ht="20.25" x14ac:dyDescent="0.3">
      <c r="A54" s="73"/>
      <c r="B54" s="74"/>
      <c r="C54" s="75"/>
      <c r="D54" s="76"/>
      <c r="E54" s="81"/>
      <c r="F54" s="78"/>
      <c r="G54" s="79"/>
      <c r="H54" s="80"/>
      <c r="I54" s="81"/>
      <c r="J54" s="80"/>
      <c r="K54" s="81"/>
      <c r="L54" s="82" t="s">
        <v>23</v>
      </c>
      <c r="M54" s="83"/>
      <c r="N54" s="95"/>
      <c r="O54" s="96"/>
      <c r="P54" s="20"/>
    </row>
    <row r="55" spans="1:16" ht="20.25" x14ac:dyDescent="0.3">
      <c r="A55" s="54">
        <v>17</v>
      </c>
      <c r="B55" s="84" t="s">
        <v>98</v>
      </c>
      <c r="C55" s="85"/>
      <c r="D55" s="86"/>
      <c r="E55" s="58">
        <v>177559.2</v>
      </c>
      <c r="F55" s="58">
        <v>177559.2</v>
      </c>
      <c r="G55" s="87" t="s">
        <v>18</v>
      </c>
      <c r="H55" s="55" t="s">
        <v>99</v>
      </c>
      <c r="I55" s="58">
        <v>177559.2</v>
      </c>
      <c r="J55" s="55" t="s">
        <v>99</v>
      </c>
      <c r="K55" s="58">
        <v>177559.2</v>
      </c>
      <c r="L55" s="88" t="s">
        <v>20</v>
      </c>
      <c r="M55" s="93"/>
      <c r="N55" s="90"/>
      <c r="O55" s="91"/>
      <c r="P55" s="20"/>
    </row>
    <row r="56" spans="1:16" ht="20.25" x14ac:dyDescent="0.3">
      <c r="A56" s="65"/>
      <c r="B56" s="66"/>
      <c r="C56" s="67"/>
      <c r="D56" s="68"/>
      <c r="E56" s="69"/>
      <c r="F56" s="70"/>
      <c r="G56" s="59"/>
      <c r="H56" s="60" t="s">
        <v>100</v>
      </c>
      <c r="I56" s="69"/>
      <c r="J56" s="60" t="s">
        <v>100</v>
      </c>
      <c r="K56" s="69"/>
      <c r="L56" s="61" t="s">
        <v>21</v>
      </c>
      <c r="M56" s="72"/>
      <c r="N56" s="63" t="s">
        <v>101</v>
      </c>
      <c r="O56" s="64"/>
      <c r="P56" s="20"/>
    </row>
    <row r="57" spans="1:16" ht="20.25" x14ac:dyDescent="0.3">
      <c r="A57" s="73"/>
      <c r="B57" s="74"/>
      <c r="C57" s="75"/>
      <c r="D57" s="76"/>
      <c r="E57" s="77"/>
      <c r="F57" s="78"/>
      <c r="G57" s="79"/>
      <c r="H57" s="80"/>
      <c r="I57" s="77"/>
      <c r="J57" s="80"/>
      <c r="K57" s="77"/>
      <c r="L57" s="82" t="s">
        <v>23</v>
      </c>
      <c r="M57" s="83"/>
      <c r="N57" s="95"/>
      <c r="O57" s="96"/>
      <c r="P57" s="20"/>
    </row>
    <row r="58" spans="1:16" ht="20.25" x14ac:dyDescent="0.3">
      <c r="A58" s="54">
        <v>18</v>
      </c>
      <c r="B58" s="84" t="s">
        <v>102</v>
      </c>
      <c r="C58" s="85"/>
      <c r="D58" s="86"/>
      <c r="E58" s="58">
        <v>12970</v>
      </c>
      <c r="F58" s="58">
        <v>12970</v>
      </c>
      <c r="G58" s="54" t="s">
        <v>18</v>
      </c>
      <c r="H58" s="55" t="s">
        <v>103</v>
      </c>
      <c r="I58" s="58">
        <v>12970</v>
      </c>
      <c r="J58" s="55" t="s">
        <v>103</v>
      </c>
      <c r="K58" s="58">
        <v>12970</v>
      </c>
      <c r="L58" s="88" t="s">
        <v>20</v>
      </c>
      <c r="M58" s="93"/>
      <c r="N58" s="90"/>
      <c r="O58" s="91"/>
      <c r="P58" s="100"/>
    </row>
    <row r="59" spans="1:16" ht="20.25" x14ac:dyDescent="0.3">
      <c r="A59" s="65"/>
      <c r="B59" s="66"/>
      <c r="C59" s="67"/>
      <c r="D59" s="68"/>
      <c r="E59" s="71"/>
      <c r="F59" s="70"/>
      <c r="G59" s="65"/>
      <c r="H59" s="60"/>
      <c r="I59" s="71"/>
      <c r="J59" s="60"/>
      <c r="K59" s="71"/>
      <c r="L59" s="61" t="s">
        <v>21</v>
      </c>
      <c r="M59" s="72"/>
      <c r="N59" s="63" t="s">
        <v>70</v>
      </c>
      <c r="O59" s="64"/>
      <c r="P59" s="100"/>
    </row>
    <row r="60" spans="1:16" ht="20.25" x14ac:dyDescent="0.3">
      <c r="A60" s="73"/>
      <c r="B60" s="74"/>
      <c r="C60" s="75"/>
      <c r="D60" s="76"/>
      <c r="E60" s="81"/>
      <c r="F60" s="78"/>
      <c r="G60" s="73"/>
      <c r="H60" s="80"/>
      <c r="I60" s="81"/>
      <c r="J60" s="80"/>
      <c r="K60" s="81"/>
      <c r="L60" s="82" t="s">
        <v>23</v>
      </c>
      <c r="M60" s="83"/>
      <c r="N60" s="95"/>
      <c r="O60" s="96"/>
      <c r="P60" s="100"/>
    </row>
    <row r="61" spans="1:16" ht="20.25" x14ac:dyDescent="0.3">
      <c r="A61" s="54">
        <v>19</v>
      </c>
      <c r="B61" s="84" t="s">
        <v>104</v>
      </c>
      <c r="C61" s="85"/>
      <c r="D61" s="86"/>
      <c r="E61" s="58">
        <v>5960000</v>
      </c>
      <c r="F61" s="58">
        <v>5875000</v>
      </c>
      <c r="G61" s="54" t="s">
        <v>547</v>
      </c>
      <c r="H61" s="55" t="s">
        <v>105</v>
      </c>
      <c r="I61" s="58">
        <v>5875000</v>
      </c>
      <c r="J61" s="55" t="s">
        <v>105</v>
      </c>
      <c r="K61" s="58">
        <v>5875000</v>
      </c>
      <c r="L61" s="88" t="s">
        <v>20</v>
      </c>
      <c r="M61" s="93"/>
      <c r="N61" s="90"/>
      <c r="O61" s="91"/>
      <c r="P61" s="100"/>
    </row>
    <row r="62" spans="1:16" ht="20.25" x14ac:dyDescent="0.3">
      <c r="A62" s="65"/>
      <c r="B62" s="66" t="s">
        <v>106</v>
      </c>
      <c r="C62" s="67"/>
      <c r="D62" s="68"/>
      <c r="E62" s="71"/>
      <c r="F62" s="70"/>
      <c r="G62" s="65"/>
      <c r="H62" s="60"/>
      <c r="I62" s="71"/>
      <c r="J62" s="60"/>
      <c r="K62" s="71"/>
      <c r="L62" s="61" t="s">
        <v>21</v>
      </c>
      <c r="M62" s="72"/>
      <c r="N62" s="63" t="s">
        <v>107</v>
      </c>
      <c r="O62" s="64"/>
      <c r="P62" s="100"/>
    </row>
    <row r="63" spans="1:16" ht="20.25" x14ac:dyDescent="0.3">
      <c r="A63" s="73"/>
      <c r="B63" s="74"/>
      <c r="C63" s="75"/>
      <c r="D63" s="76"/>
      <c r="E63" s="81"/>
      <c r="F63" s="78"/>
      <c r="G63" s="73"/>
      <c r="H63" s="80"/>
      <c r="I63" s="81"/>
      <c r="J63" s="80"/>
      <c r="K63" s="81"/>
      <c r="L63" s="82" t="s">
        <v>23</v>
      </c>
      <c r="M63" s="83"/>
      <c r="N63" s="95"/>
      <c r="O63" s="96"/>
      <c r="P63" s="100"/>
    </row>
    <row r="64" spans="1:16" ht="20.25" x14ac:dyDescent="0.3">
      <c r="A64" s="54">
        <v>20</v>
      </c>
      <c r="B64" s="84" t="s">
        <v>108</v>
      </c>
      <c r="C64" s="85"/>
      <c r="D64" s="86"/>
      <c r="E64" s="58">
        <v>37655</v>
      </c>
      <c r="F64" s="58">
        <v>37655</v>
      </c>
      <c r="G64" s="54" t="s">
        <v>18</v>
      </c>
      <c r="H64" s="55" t="s">
        <v>43</v>
      </c>
      <c r="I64" s="58">
        <v>37655</v>
      </c>
      <c r="J64" s="55" t="s">
        <v>43</v>
      </c>
      <c r="K64" s="58">
        <v>37655</v>
      </c>
      <c r="L64" s="88" t="s">
        <v>20</v>
      </c>
      <c r="M64" s="93"/>
      <c r="N64" s="90"/>
      <c r="O64" s="91"/>
      <c r="P64" s="100"/>
    </row>
    <row r="65" spans="1:16" ht="20.25" x14ac:dyDescent="0.3">
      <c r="A65" s="65"/>
      <c r="B65" s="61"/>
      <c r="C65" s="62"/>
      <c r="D65" s="72"/>
      <c r="E65" s="71"/>
      <c r="F65" s="70"/>
      <c r="G65" s="65"/>
      <c r="H65" s="60"/>
      <c r="I65" s="71"/>
      <c r="J65" s="60"/>
      <c r="K65" s="71"/>
      <c r="L65" s="61" t="s">
        <v>21</v>
      </c>
      <c r="M65" s="72"/>
      <c r="N65" s="63" t="s">
        <v>109</v>
      </c>
      <c r="O65" s="64"/>
      <c r="P65" s="100"/>
    </row>
    <row r="66" spans="1:16" ht="20.25" x14ac:dyDescent="0.3">
      <c r="A66" s="73"/>
      <c r="B66" s="82"/>
      <c r="C66" s="21"/>
      <c r="D66" s="83"/>
      <c r="E66" s="81"/>
      <c r="F66" s="78"/>
      <c r="G66" s="73"/>
      <c r="H66" s="80"/>
      <c r="I66" s="118"/>
      <c r="J66" s="80"/>
      <c r="K66" s="118"/>
      <c r="L66" s="82" t="s">
        <v>23</v>
      </c>
      <c r="M66" s="83"/>
      <c r="N66" s="95"/>
      <c r="O66" s="96"/>
      <c r="P66" s="100"/>
    </row>
    <row r="67" spans="1:16" ht="23.25" x14ac:dyDescent="0.35">
      <c r="A67" s="119"/>
      <c r="B67" s="119"/>
      <c r="C67" s="119"/>
      <c r="D67" s="119"/>
      <c r="E67" s="120"/>
      <c r="F67" s="121"/>
      <c r="G67" s="122"/>
      <c r="H67" s="123"/>
      <c r="I67" s="123"/>
      <c r="J67" s="123"/>
      <c r="K67" s="123"/>
      <c r="L67" s="119"/>
      <c r="M67" s="119"/>
      <c r="N67" s="124"/>
      <c r="O67" s="124"/>
      <c r="P67" s="6"/>
    </row>
    <row r="68" spans="1:16" ht="23.25" x14ac:dyDescent="0.35">
      <c r="A68" s="119"/>
      <c r="B68" s="119"/>
      <c r="C68" s="119"/>
      <c r="D68" s="119"/>
      <c r="E68" s="120"/>
      <c r="F68" s="121"/>
      <c r="G68" s="122"/>
      <c r="H68" s="125">
        <f>SUM(I7)</f>
        <v>232000</v>
      </c>
      <c r="I68" s="123"/>
      <c r="J68" s="126">
        <v>33600</v>
      </c>
      <c r="K68" s="127"/>
      <c r="L68" s="119"/>
      <c r="M68" s="119"/>
      <c r="N68" s="124"/>
      <c r="O68" s="124"/>
      <c r="P68" s="6"/>
    </row>
    <row r="69" spans="1:16" ht="23.25" x14ac:dyDescent="0.35">
      <c r="A69" s="128"/>
      <c r="B69" s="129"/>
      <c r="C69" s="129"/>
      <c r="D69" s="129"/>
      <c r="E69" s="120"/>
      <c r="F69" s="120"/>
      <c r="G69" s="128"/>
      <c r="H69" s="130">
        <f>SUM(I25:I45)</f>
        <v>1278100</v>
      </c>
      <c r="I69" s="131"/>
      <c r="J69" s="131"/>
      <c r="K69" s="131"/>
      <c r="L69" s="123"/>
      <c r="M69" s="123"/>
      <c r="N69" s="132"/>
      <c r="O69" s="132"/>
      <c r="P69" s="6"/>
    </row>
    <row r="70" spans="1:16" ht="23.25" x14ac:dyDescent="0.35">
      <c r="A70" s="128"/>
      <c r="B70" s="129"/>
      <c r="C70" s="129"/>
      <c r="D70" s="129"/>
      <c r="E70" s="120"/>
      <c r="F70" s="133"/>
      <c r="G70" s="128"/>
      <c r="H70" s="130">
        <f>SUM(I46:I60)</f>
        <v>206979.20000000001</v>
      </c>
      <c r="I70" s="131"/>
      <c r="J70" s="131"/>
      <c r="K70" s="131"/>
      <c r="L70" s="123"/>
      <c r="M70" s="123"/>
      <c r="N70" s="132"/>
      <c r="O70" s="132"/>
      <c r="P70" s="6"/>
    </row>
    <row r="71" spans="1:16" ht="23.25" x14ac:dyDescent="0.35">
      <c r="A71" s="128"/>
      <c r="B71" s="129"/>
      <c r="C71" s="129"/>
      <c r="D71" s="129"/>
      <c r="E71" s="120"/>
      <c r="F71" s="133"/>
      <c r="G71" s="128"/>
      <c r="H71" s="134">
        <f>I64</f>
        <v>37655</v>
      </c>
      <c r="I71" s="129"/>
      <c r="J71" s="129"/>
      <c r="K71" s="129"/>
      <c r="L71" s="123"/>
      <c r="M71" s="123"/>
      <c r="N71" s="132"/>
      <c r="O71" s="132"/>
      <c r="P71" s="6"/>
    </row>
    <row r="72" spans="1:16" ht="23.25" x14ac:dyDescent="0.35">
      <c r="A72" s="128"/>
      <c r="B72" s="129"/>
      <c r="C72" s="129"/>
      <c r="D72" s="129"/>
      <c r="E72" s="120"/>
      <c r="F72" s="120"/>
      <c r="G72" s="128"/>
      <c r="H72" s="130">
        <f>H68+H69+H70+H71+J68</f>
        <v>1788334.2</v>
      </c>
      <c r="I72" s="131"/>
      <c r="J72" s="131"/>
      <c r="K72" s="131"/>
      <c r="L72" s="123"/>
      <c r="M72" s="123"/>
      <c r="N72" s="132"/>
      <c r="O72" s="132"/>
      <c r="P72" s="6"/>
    </row>
    <row r="73" spans="1:16" ht="23.25" x14ac:dyDescent="0.35">
      <c r="A73" s="128"/>
      <c r="B73" s="123"/>
      <c r="C73" s="123"/>
      <c r="D73" s="123"/>
      <c r="E73" s="120"/>
      <c r="F73" s="133"/>
      <c r="G73" s="128"/>
      <c r="H73" s="131"/>
      <c r="I73" s="131"/>
      <c r="J73" s="131"/>
      <c r="K73" s="131"/>
      <c r="L73" s="123"/>
      <c r="M73" s="123"/>
      <c r="N73" s="132"/>
      <c r="O73" s="132"/>
    </row>
    <row r="74" spans="1:16" ht="23.25" x14ac:dyDescent="0.35">
      <c r="A74" s="128"/>
      <c r="B74" s="123"/>
      <c r="C74" s="123"/>
      <c r="D74" s="123"/>
      <c r="E74" s="120"/>
      <c r="F74" s="133"/>
      <c r="G74" s="128"/>
      <c r="H74" s="123"/>
      <c r="I74" s="123"/>
      <c r="J74" s="123"/>
      <c r="K74" s="123"/>
      <c r="L74" s="123"/>
      <c r="M74" s="123"/>
      <c r="N74" s="132"/>
      <c r="O74" s="132"/>
    </row>
    <row r="75" spans="1:16" ht="23.25" x14ac:dyDescent="0.35">
      <c r="A75" s="6"/>
      <c r="B75" s="7"/>
      <c r="C75" s="7"/>
      <c r="D75" s="7"/>
      <c r="E75" s="5"/>
      <c r="F75" s="5"/>
      <c r="G75" s="6"/>
      <c r="H75" s="7"/>
      <c r="I75" s="7"/>
      <c r="J75" s="7"/>
      <c r="K75" s="7"/>
      <c r="L75" s="3"/>
      <c r="M75" s="3"/>
      <c r="N75" s="8"/>
      <c r="O75" s="8"/>
    </row>
    <row r="76" spans="1:16" ht="23.25" x14ac:dyDescent="0.35">
      <c r="A76" s="6"/>
      <c r="B76" s="3"/>
      <c r="C76" s="3"/>
      <c r="D76" s="3"/>
      <c r="E76" s="5"/>
      <c r="F76" s="9"/>
      <c r="G76" s="6"/>
      <c r="H76" s="10"/>
      <c r="I76" s="10"/>
      <c r="J76" s="3"/>
      <c r="K76" s="3"/>
      <c r="L76" s="3"/>
      <c r="M76" s="3"/>
      <c r="N76" s="8"/>
      <c r="O76" s="8"/>
    </row>
    <row r="77" spans="1:16" ht="23.25" x14ac:dyDescent="0.35">
      <c r="A77" s="6"/>
      <c r="B77" s="3"/>
      <c r="C77" s="3"/>
      <c r="D77" s="3"/>
      <c r="E77" s="5"/>
      <c r="F77" s="9"/>
      <c r="G77" s="6"/>
      <c r="H77" s="3"/>
      <c r="I77" s="3"/>
      <c r="J77" s="3"/>
      <c r="K77" s="3"/>
      <c r="L77" s="3"/>
      <c r="M77" s="3"/>
      <c r="N77" s="8"/>
      <c r="O77" s="8"/>
    </row>
    <row r="78" spans="1:16" ht="23.25" x14ac:dyDescent="0.35">
      <c r="A78" s="6"/>
      <c r="B78" s="7"/>
      <c r="C78" s="7"/>
      <c r="D78" s="7"/>
      <c r="E78" s="5"/>
      <c r="F78" s="5"/>
      <c r="G78" s="6"/>
      <c r="H78" s="7"/>
      <c r="I78" s="7"/>
      <c r="J78" s="7"/>
      <c r="K78" s="7"/>
      <c r="L78" s="3"/>
      <c r="M78" s="3"/>
      <c r="N78" s="8"/>
      <c r="O78" s="8"/>
    </row>
    <row r="79" spans="1:16" ht="23.25" x14ac:dyDescent="0.35">
      <c r="A79" s="6"/>
      <c r="B79" s="3"/>
      <c r="C79" s="3"/>
      <c r="D79" s="3"/>
      <c r="E79" s="5"/>
      <c r="F79" s="9"/>
      <c r="G79" s="6"/>
      <c r="H79" s="10"/>
      <c r="I79" s="10"/>
      <c r="J79" s="3"/>
      <c r="K79" s="3"/>
      <c r="L79" s="3"/>
      <c r="M79" s="3"/>
      <c r="N79" s="8"/>
      <c r="O79" s="8"/>
    </row>
    <row r="80" spans="1:16" ht="23.25" x14ac:dyDescent="0.35">
      <c r="A80" s="6"/>
      <c r="B80" s="3"/>
      <c r="C80" s="3"/>
      <c r="D80" s="3"/>
      <c r="E80" s="5"/>
      <c r="F80" s="9"/>
      <c r="G80" s="6"/>
      <c r="H80" s="3"/>
      <c r="I80" s="3"/>
      <c r="J80" s="3"/>
      <c r="K80" s="3"/>
      <c r="L80" s="3"/>
      <c r="M80" s="3"/>
      <c r="N80" s="8"/>
      <c r="O80" s="8"/>
    </row>
    <row r="81" spans="1:15" ht="23.25" x14ac:dyDescent="0.35">
      <c r="A81" s="6"/>
      <c r="B81" s="4"/>
      <c r="C81" s="4"/>
      <c r="D81" s="4"/>
      <c r="E81" s="5"/>
      <c r="F81" s="5"/>
      <c r="G81" s="6"/>
      <c r="H81" s="7"/>
      <c r="I81" s="7"/>
      <c r="J81" s="7"/>
      <c r="K81" s="7"/>
      <c r="L81" s="3"/>
      <c r="M81" s="3"/>
      <c r="N81" s="8"/>
      <c r="O81" s="8"/>
    </row>
    <row r="82" spans="1:15" ht="23.25" x14ac:dyDescent="0.35">
      <c r="A82" s="6"/>
      <c r="B82" s="4"/>
      <c r="C82" s="4"/>
      <c r="D82" s="4"/>
      <c r="E82" s="5"/>
      <c r="F82" s="9"/>
      <c r="G82" s="6"/>
      <c r="H82" s="11"/>
      <c r="I82" s="11"/>
      <c r="J82" s="4"/>
      <c r="K82" s="4"/>
      <c r="L82" s="3"/>
      <c r="M82" s="3"/>
      <c r="N82" s="8"/>
      <c r="O82" s="8"/>
    </row>
    <row r="83" spans="1:15" ht="23.25" x14ac:dyDescent="0.35">
      <c r="A83" s="6"/>
      <c r="B83" s="4"/>
      <c r="C83" s="4"/>
      <c r="D83" s="4"/>
      <c r="E83" s="5"/>
      <c r="F83" s="9"/>
      <c r="G83" s="6"/>
      <c r="H83" s="4"/>
      <c r="I83" s="4"/>
      <c r="J83" s="4"/>
      <c r="K83" s="4"/>
      <c r="L83" s="3"/>
      <c r="M83" s="3"/>
      <c r="N83" s="8"/>
      <c r="O83" s="8"/>
    </row>
    <row r="84" spans="1:15" ht="23.25" x14ac:dyDescent="0.35">
      <c r="A84" s="6"/>
      <c r="B84" s="4"/>
      <c r="C84" s="4"/>
      <c r="D84" s="4"/>
      <c r="E84" s="5"/>
      <c r="F84" s="5"/>
      <c r="G84" s="6"/>
      <c r="H84" s="4"/>
      <c r="I84" s="4"/>
      <c r="J84" s="4"/>
      <c r="K84" s="4"/>
      <c r="L84" s="3"/>
      <c r="M84" s="3"/>
      <c r="N84" s="8"/>
      <c r="O84" s="8"/>
    </row>
    <row r="85" spans="1:15" ht="23.25" x14ac:dyDescent="0.35">
      <c r="A85" s="6"/>
      <c r="B85" s="4"/>
      <c r="C85" s="4"/>
      <c r="D85" s="4"/>
      <c r="E85" s="5"/>
      <c r="F85" s="9"/>
      <c r="G85" s="6"/>
      <c r="H85" s="7"/>
      <c r="I85" s="7"/>
      <c r="J85" s="7"/>
      <c r="K85" s="7"/>
      <c r="L85" s="3"/>
      <c r="M85" s="3"/>
      <c r="N85" s="8"/>
      <c r="O85" s="8"/>
    </row>
    <row r="86" spans="1:15" ht="23.25" x14ac:dyDescent="0.35">
      <c r="A86" s="6"/>
      <c r="B86" s="4"/>
      <c r="C86" s="4"/>
      <c r="D86" s="4"/>
      <c r="E86" s="5"/>
      <c r="F86" s="9"/>
      <c r="G86" s="6"/>
      <c r="H86" s="7"/>
      <c r="I86" s="7"/>
      <c r="J86" s="7"/>
      <c r="K86" s="7"/>
      <c r="L86" s="3"/>
      <c r="M86" s="3"/>
      <c r="N86" s="8"/>
      <c r="O86" s="8"/>
    </row>
    <row r="87" spans="1:15" ht="23.25" x14ac:dyDescent="0.35">
      <c r="A87" s="6"/>
      <c r="B87" s="4"/>
      <c r="C87" s="4"/>
      <c r="D87" s="4"/>
      <c r="E87" s="5"/>
      <c r="F87" s="5"/>
      <c r="G87" s="6"/>
      <c r="H87" s="4"/>
      <c r="I87" s="4"/>
      <c r="J87" s="4"/>
      <c r="K87" s="4"/>
      <c r="L87" s="3"/>
      <c r="M87" s="3"/>
      <c r="N87" s="8"/>
      <c r="O87" s="8"/>
    </row>
    <row r="88" spans="1:15" ht="23.25" x14ac:dyDescent="0.35">
      <c r="A88" s="6"/>
      <c r="B88" s="4"/>
      <c r="C88" s="4"/>
      <c r="D88" s="4"/>
      <c r="E88" s="5"/>
      <c r="F88" s="9"/>
      <c r="G88" s="6"/>
      <c r="H88" s="4"/>
      <c r="I88" s="4"/>
      <c r="J88" s="4"/>
      <c r="K88" s="4"/>
      <c r="L88" s="3"/>
      <c r="M88" s="3"/>
      <c r="N88" s="8"/>
      <c r="O88" s="8"/>
    </row>
    <row r="89" spans="1:15" ht="23.25" x14ac:dyDescent="0.35">
      <c r="A89" s="6"/>
      <c r="B89" s="4"/>
      <c r="C89" s="4"/>
      <c r="D89" s="4"/>
      <c r="E89" s="5"/>
      <c r="F89" s="9"/>
      <c r="G89" s="6"/>
      <c r="H89" s="4"/>
      <c r="I89" s="4"/>
      <c r="J89" s="4"/>
      <c r="K89" s="4"/>
      <c r="L89" s="3"/>
      <c r="M89" s="3"/>
      <c r="N89" s="8"/>
      <c r="O89" s="8"/>
    </row>
    <row r="90" spans="1:15" ht="23.25" x14ac:dyDescent="0.35">
      <c r="A90" s="2"/>
      <c r="B90" s="2"/>
      <c r="C90" s="2"/>
      <c r="D90" s="2"/>
      <c r="E90" s="12"/>
      <c r="F90" s="13"/>
      <c r="G90" s="14"/>
      <c r="H90" s="15"/>
      <c r="I90" s="15"/>
      <c r="J90" s="15"/>
      <c r="K90" s="15"/>
      <c r="L90" s="2"/>
      <c r="M90" s="2"/>
      <c r="N90" s="16"/>
      <c r="O90" s="16"/>
    </row>
    <row r="91" spans="1:15" ht="23.25" x14ac:dyDescent="0.35">
      <c r="A91" s="2"/>
      <c r="B91" s="2"/>
      <c r="C91" s="2"/>
      <c r="D91" s="2"/>
      <c r="E91" s="12"/>
      <c r="F91" s="13"/>
      <c r="G91" s="14"/>
      <c r="H91" s="15"/>
      <c r="I91" s="15"/>
      <c r="J91" s="17"/>
      <c r="K91" s="17"/>
      <c r="L91" s="2"/>
      <c r="M91" s="2"/>
      <c r="N91" s="16"/>
      <c r="O91" s="16"/>
    </row>
    <row r="92" spans="1:15" ht="23.25" x14ac:dyDescent="0.35">
      <c r="A92" s="6"/>
      <c r="B92" s="4"/>
      <c r="C92" s="4"/>
      <c r="D92" s="4"/>
      <c r="E92" s="5"/>
      <c r="F92" s="5"/>
      <c r="G92" s="6"/>
      <c r="H92" s="7"/>
      <c r="I92" s="7"/>
      <c r="J92" s="7"/>
      <c r="K92" s="7"/>
      <c r="L92" s="3"/>
      <c r="M92" s="3"/>
      <c r="N92" s="8"/>
      <c r="O92" s="8"/>
    </row>
    <row r="93" spans="1:15" ht="23.25" x14ac:dyDescent="0.35">
      <c r="A93" s="6"/>
      <c r="B93" s="4"/>
      <c r="C93" s="4"/>
      <c r="D93" s="4"/>
      <c r="E93" s="5"/>
      <c r="F93" s="9"/>
      <c r="G93" s="6"/>
      <c r="H93" s="4"/>
      <c r="I93" s="4"/>
      <c r="J93" s="4"/>
      <c r="K93" s="4"/>
      <c r="L93" s="3"/>
      <c r="M93" s="3"/>
      <c r="N93" s="8"/>
      <c r="O93" s="8"/>
    </row>
    <row r="94" spans="1:15" ht="23.25" x14ac:dyDescent="0.35">
      <c r="A94" s="6"/>
      <c r="B94" s="4"/>
      <c r="C94" s="4"/>
      <c r="D94" s="4"/>
      <c r="E94" s="5"/>
      <c r="F94" s="9"/>
      <c r="G94" s="6"/>
      <c r="H94" s="4"/>
      <c r="I94" s="4"/>
      <c r="J94" s="4"/>
      <c r="K94" s="4"/>
      <c r="L94" s="3"/>
      <c r="M94" s="3"/>
      <c r="N94" s="8"/>
      <c r="O94" s="8"/>
    </row>
    <row r="95" spans="1:15" ht="23.25" x14ac:dyDescent="0.35">
      <c r="A95" s="6"/>
      <c r="B95" s="7"/>
      <c r="C95" s="7"/>
      <c r="D95" s="7"/>
      <c r="E95" s="5"/>
      <c r="F95" s="5"/>
      <c r="G95" s="6"/>
      <c r="H95" s="7"/>
      <c r="I95" s="7"/>
      <c r="J95" s="7"/>
      <c r="K95" s="7"/>
      <c r="L95" s="3"/>
      <c r="M95" s="3"/>
      <c r="N95" s="8"/>
      <c r="O95" s="8"/>
    </row>
    <row r="96" spans="1:15" ht="23.25" x14ac:dyDescent="0.35">
      <c r="A96" s="6"/>
      <c r="B96" s="3"/>
      <c r="C96" s="3"/>
      <c r="D96" s="3"/>
      <c r="E96" s="5"/>
      <c r="F96" s="9"/>
      <c r="G96" s="6"/>
      <c r="H96" s="7"/>
      <c r="I96" s="7"/>
      <c r="J96" s="7"/>
      <c r="K96" s="7"/>
      <c r="L96" s="3"/>
      <c r="M96" s="3"/>
      <c r="N96" s="8"/>
      <c r="O96" s="8"/>
    </row>
    <row r="97" spans="1:15" ht="23.25" x14ac:dyDescent="0.35">
      <c r="A97" s="6"/>
      <c r="B97" s="3"/>
      <c r="C97" s="3"/>
      <c r="D97" s="3"/>
      <c r="E97" s="5"/>
      <c r="F97" s="9"/>
      <c r="G97" s="6"/>
      <c r="H97" s="3"/>
      <c r="I97" s="3"/>
      <c r="J97" s="3"/>
      <c r="K97" s="3"/>
      <c r="L97" s="3"/>
      <c r="M97" s="3"/>
      <c r="N97" s="8"/>
      <c r="O97" s="8"/>
    </row>
    <row r="98" spans="1:15" ht="23.25" x14ac:dyDescent="0.35">
      <c r="A98" s="6"/>
      <c r="B98" s="7"/>
      <c r="C98" s="7"/>
      <c r="D98" s="7"/>
      <c r="E98" s="5"/>
      <c r="F98" s="5"/>
      <c r="G98" s="6"/>
      <c r="H98" s="7"/>
      <c r="I98" s="7"/>
      <c r="J98" s="7"/>
      <c r="K98" s="7"/>
      <c r="L98" s="3"/>
      <c r="M98" s="3"/>
      <c r="N98" s="8"/>
      <c r="O98" s="8"/>
    </row>
    <row r="99" spans="1:15" ht="23.25" x14ac:dyDescent="0.35">
      <c r="A99" s="6"/>
      <c r="B99" s="3"/>
      <c r="C99" s="3"/>
      <c r="D99" s="3"/>
      <c r="E99" s="5"/>
      <c r="F99" s="9"/>
      <c r="G99" s="6"/>
      <c r="H99" s="10"/>
      <c r="I99" s="10"/>
      <c r="J99" s="3"/>
      <c r="K99" s="3"/>
      <c r="L99" s="3"/>
      <c r="M99" s="3"/>
      <c r="N99" s="8"/>
      <c r="O99" s="8"/>
    </row>
    <row r="100" spans="1:15" ht="23.25" x14ac:dyDescent="0.35">
      <c r="A100" s="6"/>
      <c r="B100" s="3"/>
      <c r="C100" s="3"/>
      <c r="D100" s="3"/>
      <c r="E100" s="5"/>
      <c r="F100" s="9"/>
      <c r="G100" s="6"/>
      <c r="H100" s="3"/>
      <c r="I100" s="3"/>
      <c r="J100" s="3"/>
      <c r="K100" s="3"/>
      <c r="L100" s="3"/>
      <c r="M100" s="3"/>
      <c r="N100" s="8"/>
      <c r="O100" s="8"/>
    </row>
    <row r="101" spans="1:15" ht="23.25" x14ac:dyDescent="0.35">
      <c r="A101" s="6"/>
      <c r="B101" s="7"/>
      <c r="C101" s="7"/>
      <c r="D101" s="7"/>
      <c r="E101" s="5"/>
      <c r="F101" s="5"/>
      <c r="G101" s="6"/>
      <c r="H101" s="7"/>
      <c r="I101" s="7"/>
      <c r="J101" s="7"/>
      <c r="K101" s="7"/>
      <c r="L101" s="3"/>
      <c r="M101" s="3"/>
      <c r="N101" s="8"/>
      <c r="O101" s="8"/>
    </row>
    <row r="102" spans="1:15" ht="23.25" x14ac:dyDescent="0.35">
      <c r="A102" s="6"/>
      <c r="B102" s="3"/>
      <c r="C102" s="3"/>
      <c r="D102" s="3"/>
      <c r="E102" s="5"/>
      <c r="F102" s="9"/>
      <c r="G102" s="6"/>
      <c r="H102" s="10"/>
      <c r="I102" s="10"/>
      <c r="J102" s="3"/>
      <c r="K102" s="3"/>
      <c r="L102" s="3"/>
      <c r="M102" s="3"/>
      <c r="N102" s="8"/>
      <c r="O102" s="8"/>
    </row>
    <row r="103" spans="1:15" ht="23.25" x14ac:dyDescent="0.35">
      <c r="A103" s="6"/>
      <c r="B103" s="3"/>
      <c r="C103" s="3"/>
      <c r="D103" s="3"/>
      <c r="E103" s="5"/>
      <c r="F103" s="9"/>
      <c r="G103" s="6"/>
      <c r="H103" s="3"/>
      <c r="I103" s="3"/>
      <c r="J103" s="3"/>
      <c r="K103" s="3"/>
      <c r="L103" s="3"/>
      <c r="M103" s="3"/>
      <c r="N103" s="8"/>
      <c r="O103" s="8"/>
    </row>
    <row r="104" spans="1:15" ht="23.25" x14ac:dyDescent="0.35">
      <c r="A104" s="6"/>
      <c r="B104" s="4"/>
      <c r="C104" s="4"/>
      <c r="D104" s="4"/>
      <c r="E104" s="5"/>
      <c r="F104" s="5"/>
      <c r="G104" s="6"/>
      <c r="H104" s="7"/>
      <c r="I104" s="7"/>
      <c r="J104" s="7"/>
      <c r="K104" s="7"/>
      <c r="L104" s="3"/>
      <c r="M104" s="3"/>
      <c r="N104" s="8"/>
      <c r="O104" s="8"/>
    </row>
    <row r="105" spans="1:15" ht="23.25" x14ac:dyDescent="0.35">
      <c r="A105" s="6"/>
      <c r="B105" s="4"/>
      <c r="C105" s="4"/>
      <c r="D105" s="4"/>
      <c r="E105" s="5"/>
      <c r="F105" s="9"/>
      <c r="G105" s="6"/>
      <c r="H105" s="7"/>
      <c r="I105" s="7"/>
      <c r="J105" s="7"/>
      <c r="K105" s="7"/>
      <c r="L105" s="3"/>
      <c r="M105" s="3"/>
      <c r="N105" s="8"/>
      <c r="O105" s="8"/>
    </row>
    <row r="106" spans="1:15" ht="23.25" x14ac:dyDescent="0.35">
      <c r="A106" s="6"/>
      <c r="B106" s="4"/>
      <c r="C106" s="4"/>
      <c r="D106" s="4"/>
      <c r="E106" s="5"/>
      <c r="F106" s="9"/>
      <c r="G106" s="6"/>
      <c r="H106" s="4"/>
      <c r="I106" s="4"/>
      <c r="J106" s="4"/>
      <c r="K106" s="4"/>
      <c r="L106" s="3"/>
      <c r="M106" s="3"/>
      <c r="N106" s="8"/>
      <c r="O106" s="8"/>
    </row>
    <row r="107" spans="1:15" ht="23.25" x14ac:dyDescent="0.35">
      <c r="A107" s="6"/>
      <c r="B107" s="4"/>
      <c r="C107" s="4"/>
      <c r="D107" s="4"/>
      <c r="E107" s="5"/>
      <c r="F107" s="5"/>
      <c r="G107" s="6"/>
      <c r="H107" s="4"/>
      <c r="I107" s="4"/>
      <c r="J107" s="4"/>
      <c r="K107" s="4"/>
      <c r="L107" s="3"/>
      <c r="M107" s="3"/>
      <c r="N107" s="8"/>
      <c r="O107" s="8"/>
    </row>
    <row r="108" spans="1:15" ht="23.25" x14ac:dyDescent="0.35">
      <c r="A108" s="6"/>
      <c r="B108" s="4"/>
      <c r="C108" s="4"/>
      <c r="D108" s="4"/>
      <c r="E108" s="5"/>
      <c r="F108" s="9"/>
      <c r="G108" s="6"/>
      <c r="H108" s="7"/>
      <c r="I108" s="7"/>
      <c r="J108" s="7"/>
      <c r="K108" s="7"/>
      <c r="L108" s="3"/>
      <c r="M108" s="3"/>
      <c r="N108" s="8"/>
      <c r="O108" s="8"/>
    </row>
    <row r="109" spans="1:15" ht="23.25" x14ac:dyDescent="0.35">
      <c r="A109" s="6"/>
      <c r="B109" s="4"/>
      <c r="C109" s="4"/>
      <c r="D109" s="4"/>
      <c r="E109" s="5"/>
      <c r="F109" s="9"/>
      <c r="G109" s="6"/>
      <c r="H109" s="7"/>
      <c r="I109" s="7"/>
      <c r="J109" s="7"/>
      <c r="K109" s="7"/>
      <c r="L109" s="3"/>
      <c r="M109" s="3"/>
      <c r="N109" s="8"/>
      <c r="O109" s="8"/>
    </row>
    <row r="110" spans="1:15" ht="23.25" x14ac:dyDescent="0.35">
      <c r="A110" s="6"/>
      <c r="B110" s="4"/>
      <c r="C110" s="4"/>
      <c r="D110" s="4"/>
      <c r="E110" s="5"/>
      <c r="F110" s="5"/>
      <c r="G110" s="6"/>
      <c r="H110" s="4"/>
      <c r="I110" s="4"/>
      <c r="J110" s="4"/>
      <c r="K110" s="4"/>
      <c r="L110" s="3"/>
      <c r="M110" s="3"/>
      <c r="N110" s="8"/>
      <c r="O110" s="8"/>
    </row>
    <row r="111" spans="1:15" ht="23.25" x14ac:dyDescent="0.35">
      <c r="A111" s="6"/>
      <c r="B111" s="4"/>
      <c r="C111" s="4"/>
      <c r="D111" s="4"/>
      <c r="E111" s="5"/>
      <c r="F111" s="9"/>
      <c r="G111" s="6"/>
      <c r="H111" s="4"/>
      <c r="I111" s="4"/>
      <c r="J111" s="4"/>
      <c r="K111" s="4"/>
      <c r="L111" s="3"/>
      <c r="M111" s="3"/>
      <c r="N111" s="8"/>
      <c r="O111" s="8"/>
    </row>
    <row r="112" spans="1:15" ht="23.25" x14ac:dyDescent="0.35">
      <c r="A112" s="6"/>
      <c r="B112" s="4"/>
      <c r="C112" s="4"/>
      <c r="D112" s="4"/>
      <c r="E112" s="5"/>
      <c r="F112" s="9"/>
      <c r="G112" s="6"/>
      <c r="H112" s="4"/>
      <c r="I112" s="4"/>
      <c r="J112" s="4"/>
      <c r="K112" s="4"/>
      <c r="L112" s="3"/>
      <c r="M112" s="3"/>
      <c r="N112" s="8"/>
      <c r="O112" s="8"/>
    </row>
    <row r="113" spans="1:15" ht="23.25" x14ac:dyDescent="0.35">
      <c r="A113" s="2"/>
      <c r="B113" s="2"/>
      <c r="C113" s="2"/>
      <c r="D113" s="2"/>
      <c r="E113" s="12"/>
      <c r="F113" s="13"/>
      <c r="G113" s="14"/>
      <c r="H113" s="15"/>
      <c r="I113" s="15"/>
      <c r="J113" s="15"/>
      <c r="K113" s="15"/>
      <c r="L113" s="2"/>
      <c r="M113" s="2"/>
      <c r="N113" s="16"/>
      <c r="O113" s="16"/>
    </row>
    <row r="114" spans="1:15" ht="23.25" x14ac:dyDescent="0.35">
      <c r="A114" s="2"/>
      <c r="B114" s="2"/>
      <c r="C114" s="2"/>
      <c r="D114" s="2"/>
      <c r="E114" s="12"/>
      <c r="F114" s="13"/>
      <c r="G114" s="14"/>
      <c r="H114" s="15"/>
      <c r="I114" s="15"/>
      <c r="J114" s="17"/>
      <c r="K114" s="17"/>
      <c r="L114" s="2"/>
      <c r="M114" s="2"/>
      <c r="N114" s="16"/>
      <c r="O114" s="16"/>
    </row>
    <row r="115" spans="1:15" ht="23.25" x14ac:dyDescent="0.35">
      <c r="A115" s="6"/>
      <c r="B115" s="4"/>
      <c r="C115" s="4"/>
      <c r="D115" s="4"/>
      <c r="E115" s="5"/>
      <c r="F115" s="5"/>
      <c r="G115" s="6"/>
      <c r="H115" s="4"/>
      <c r="I115" s="4"/>
      <c r="J115" s="4"/>
      <c r="K115" s="4"/>
      <c r="L115" s="3"/>
      <c r="M115" s="3"/>
      <c r="N115" s="8"/>
      <c r="O115" s="8"/>
    </row>
    <row r="116" spans="1:15" ht="23.25" x14ac:dyDescent="0.35">
      <c r="A116" s="6"/>
      <c r="B116" s="4"/>
      <c r="C116" s="4"/>
      <c r="D116" s="4"/>
      <c r="E116" s="5"/>
      <c r="F116" s="9"/>
      <c r="G116" s="6"/>
      <c r="H116" s="4"/>
      <c r="I116" s="4"/>
      <c r="J116" s="4"/>
      <c r="K116" s="4"/>
      <c r="L116" s="3"/>
      <c r="M116" s="3"/>
      <c r="N116" s="8"/>
      <c r="O116" s="8"/>
    </row>
    <row r="117" spans="1:15" ht="23.25" x14ac:dyDescent="0.35">
      <c r="A117" s="6"/>
      <c r="B117" s="4"/>
      <c r="C117" s="4"/>
      <c r="D117" s="4"/>
      <c r="E117" s="5"/>
      <c r="F117" s="9"/>
      <c r="G117" s="6"/>
      <c r="H117" s="4"/>
      <c r="I117" s="4"/>
      <c r="J117" s="4"/>
      <c r="K117" s="4"/>
      <c r="L117" s="3"/>
      <c r="M117" s="3"/>
      <c r="N117" s="8"/>
      <c r="O117" s="8"/>
    </row>
    <row r="118" spans="1:15" ht="23.25" x14ac:dyDescent="0.35">
      <c r="A118" s="6"/>
      <c r="B118" s="7"/>
      <c r="C118" s="7"/>
      <c r="D118" s="7"/>
      <c r="E118" s="5"/>
      <c r="F118" s="5"/>
      <c r="G118" s="6"/>
      <c r="H118" s="4"/>
      <c r="I118" s="4"/>
      <c r="J118" s="4"/>
      <c r="K118" s="4"/>
      <c r="L118" s="3"/>
      <c r="M118" s="3"/>
      <c r="N118" s="8"/>
      <c r="O118" s="8"/>
    </row>
    <row r="119" spans="1:15" ht="23.25" x14ac:dyDescent="0.35">
      <c r="A119" s="6"/>
      <c r="B119" s="3"/>
      <c r="C119" s="3"/>
      <c r="D119" s="3"/>
      <c r="E119" s="5"/>
      <c r="F119" s="9"/>
      <c r="G119" s="6"/>
      <c r="H119" s="7"/>
      <c r="I119" s="7"/>
      <c r="J119" s="7"/>
      <c r="K119" s="7"/>
      <c r="L119" s="3"/>
      <c r="M119" s="3"/>
      <c r="N119" s="8"/>
      <c r="O119" s="8"/>
    </row>
    <row r="120" spans="1:15" ht="23.25" x14ac:dyDescent="0.35">
      <c r="A120" s="6"/>
      <c r="B120" s="3"/>
      <c r="C120" s="3"/>
      <c r="D120" s="3"/>
      <c r="E120" s="5"/>
      <c r="F120" s="9"/>
      <c r="G120" s="6"/>
      <c r="H120" s="3"/>
      <c r="I120" s="3"/>
      <c r="J120" s="3"/>
      <c r="K120" s="3"/>
      <c r="L120" s="3"/>
      <c r="M120" s="3"/>
      <c r="N120" s="8"/>
      <c r="O120" s="8"/>
    </row>
    <row r="121" spans="1:15" ht="23.25" x14ac:dyDescent="0.35">
      <c r="A121" s="6"/>
      <c r="B121" s="7"/>
      <c r="C121" s="7"/>
      <c r="D121" s="7"/>
      <c r="E121" s="5"/>
      <c r="F121" s="5"/>
      <c r="G121" s="6"/>
      <c r="H121" s="7"/>
      <c r="I121" s="7"/>
      <c r="J121" s="7"/>
      <c r="K121" s="7"/>
      <c r="L121" s="3"/>
      <c r="M121" s="3"/>
      <c r="N121" s="8"/>
      <c r="O121" s="8"/>
    </row>
    <row r="122" spans="1:15" ht="23.25" x14ac:dyDescent="0.35">
      <c r="A122" s="6"/>
      <c r="B122" s="3"/>
      <c r="C122" s="3"/>
      <c r="D122" s="3"/>
      <c r="E122" s="5"/>
      <c r="F122" s="9"/>
      <c r="G122" s="6"/>
      <c r="H122" s="10"/>
      <c r="I122" s="10"/>
      <c r="J122" s="3"/>
      <c r="K122" s="3"/>
      <c r="L122" s="3"/>
      <c r="M122" s="3"/>
      <c r="N122" s="8"/>
      <c r="O122" s="8"/>
    </row>
    <row r="123" spans="1:15" ht="23.25" x14ac:dyDescent="0.35">
      <c r="A123" s="6"/>
      <c r="B123" s="3"/>
      <c r="C123" s="3"/>
      <c r="D123" s="3"/>
      <c r="E123" s="5"/>
      <c r="F123" s="9"/>
      <c r="G123" s="6"/>
      <c r="H123" s="3"/>
      <c r="I123" s="3"/>
      <c r="J123" s="3"/>
      <c r="K123" s="3"/>
      <c r="L123" s="3"/>
      <c r="M123" s="3"/>
      <c r="N123" s="8"/>
      <c r="O123" s="8"/>
    </row>
    <row r="124" spans="1:15" ht="23.25" x14ac:dyDescent="0.35">
      <c r="A124" s="6"/>
      <c r="B124" s="7"/>
      <c r="C124" s="7"/>
      <c r="D124" s="7"/>
      <c r="E124" s="5"/>
      <c r="F124" s="5"/>
      <c r="G124" s="6"/>
      <c r="H124" s="7"/>
      <c r="I124" s="7"/>
      <c r="J124" s="7"/>
      <c r="K124" s="7"/>
      <c r="L124" s="3"/>
      <c r="M124" s="3"/>
      <c r="N124" s="8"/>
      <c r="O124" s="8"/>
    </row>
    <row r="125" spans="1:15" ht="23.25" x14ac:dyDescent="0.35">
      <c r="A125" s="6"/>
      <c r="B125" s="3"/>
      <c r="C125" s="3"/>
      <c r="D125" s="3"/>
      <c r="E125" s="5"/>
      <c r="F125" s="9"/>
      <c r="G125" s="6"/>
      <c r="H125" s="10"/>
      <c r="I125" s="10"/>
      <c r="J125" s="3"/>
      <c r="K125" s="3"/>
      <c r="L125" s="3"/>
      <c r="M125" s="3"/>
      <c r="N125" s="8"/>
      <c r="O125" s="8"/>
    </row>
    <row r="126" spans="1:15" ht="23.25" x14ac:dyDescent="0.35">
      <c r="A126" s="6"/>
      <c r="B126" s="3"/>
      <c r="C126" s="3"/>
      <c r="D126" s="3"/>
      <c r="E126" s="5"/>
      <c r="F126" s="9"/>
      <c r="G126" s="6"/>
      <c r="H126" s="3"/>
      <c r="I126" s="3"/>
      <c r="J126" s="3"/>
      <c r="K126" s="3"/>
      <c r="L126" s="3"/>
      <c r="M126" s="3"/>
      <c r="N126" s="8"/>
      <c r="O126" s="8"/>
    </row>
    <row r="127" spans="1:15" ht="23.25" x14ac:dyDescent="0.35">
      <c r="A127" s="6"/>
      <c r="B127" s="4"/>
      <c r="C127" s="4"/>
      <c r="D127" s="4"/>
      <c r="E127" s="5"/>
      <c r="F127" s="5"/>
      <c r="G127" s="6"/>
      <c r="H127" s="7"/>
      <c r="I127" s="7"/>
      <c r="J127" s="7"/>
      <c r="K127" s="7"/>
      <c r="L127" s="3"/>
      <c r="M127" s="3"/>
      <c r="N127" s="8"/>
      <c r="O127" s="8"/>
    </row>
    <row r="128" spans="1:15" ht="23.25" x14ac:dyDescent="0.35">
      <c r="A128" s="6"/>
      <c r="B128" s="4"/>
      <c r="C128" s="4"/>
      <c r="D128" s="4"/>
      <c r="E128" s="5"/>
      <c r="F128" s="9"/>
      <c r="G128" s="6"/>
      <c r="H128" s="7"/>
      <c r="I128" s="7"/>
      <c r="J128" s="7"/>
      <c r="K128" s="7"/>
      <c r="L128" s="3"/>
      <c r="M128" s="3"/>
      <c r="N128" s="8"/>
      <c r="O128" s="8"/>
    </row>
    <row r="129" spans="1:15" ht="23.25" x14ac:dyDescent="0.35">
      <c r="A129" s="6"/>
      <c r="B129" s="4"/>
      <c r="C129" s="4"/>
      <c r="D129" s="4"/>
      <c r="E129" s="5"/>
      <c r="F129" s="9"/>
      <c r="G129" s="6"/>
      <c r="H129" s="4"/>
      <c r="I129" s="4"/>
      <c r="J129" s="4"/>
      <c r="K129" s="4"/>
      <c r="L129" s="3"/>
      <c r="M129" s="3"/>
      <c r="N129" s="8"/>
      <c r="O129" s="8"/>
    </row>
    <row r="130" spans="1:15" ht="23.25" x14ac:dyDescent="0.35">
      <c r="A130" s="6"/>
      <c r="B130" s="4"/>
      <c r="C130" s="4"/>
      <c r="D130" s="4"/>
      <c r="E130" s="5"/>
      <c r="F130" s="5"/>
      <c r="G130" s="6"/>
      <c r="H130" s="4"/>
      <c r="I130" s="4"/>
      <c r="J130" s="4"/>
      <c r="K130" s="4"/>
      <c r="L130" s="3"/>
      <c r="M130" s="3"/>
      <c r="N130" s="8"/>
      <c r="O130" s="8"/>
    </row>
    <row r="131" spans="1:15" ht="23.25" x14ac:dyDescent="0.35">
      <c r="A131" s="6"/>
      <c r="B131" s="4"/>
      <c r="C131" s="4"/>
      <c r="D131" s="4"/>
      <c r="E131" s="5"/>
      <c r="F131" s="9"/>
      <c r="G131" s="6"/>
      <c r="H131" s="7"/>
      <c r="I131" s="7"/>
      <c r="J131" s="7"/>
      <c r="K131" s="7"/>
      <c r="L131" s="3"/>
      <c r="M131" s="3"/>
      <c r="N131" s="8"/>
      <c r="O131" s="8"/>
    </row>
    <row r="132" spans="1:15" ht="23.25" x14ac:dyDescent="0.35">
      <c r="A132" s="6"/>
      <c r="B132" s="4"/>
      <c r="C132" s="4"/>
      <c r="D132" s="4"/>
      <c r="E132" s="5"/>
      <c r="F132" s="9"/>
      <c r="G132" s="6"/>
      <c r="H132" s="7"/>
      <c r="I132" s="7"/>
      <c r="J132" s="7"/>
      <c r="K132" s="7"/>
      <c r="L132" s="3"/>
      <c r="M132" s="3"/>
      <c r="N132" s="8"/>
      <c r="O132" s="8"/>
    </row>
    <row r="133" spans="1:15" ht="23.25" x14ac:dyDescent="0.35">
      <c r="A133" s="6"/>
      <c r="B133" s="4"/>
      <c r="C133" s="4"/>
      <c r="D133" s="4"/>
      <c r="E133" s="5"/>
      <c r="F133" s="5"/>
      <c r="G133" s="6"/>
      <c r="H133" s="4"/>
      <c r="I133" s="4"/>
      <c r="J133" s="4"/>
      <c r="K133" s="4"/>
      <c r="L133" s="3"/>
      <c r="M133" s="3"/>
      <c r="N133" s="8"/>
      <c r="O133" s="8"/>
    </row>
    <row r="134" spans="1:15" ht="23.25" x14ac:dyDescent="0.35">
      <c r="A134" s="6"/>
      <c r="B134" s="4"/>
      <c r="C134" s="4"/>
      <c r="D134" s="4"/>
      <c r="E134" s="5"/>
      <c r="F134" s="9"/>
      <c r="G134" s="6"/>
      <c r="H134" s="4"/>
      <c r="I134" s="4"/>
      <c r="J134" s="4"/>
      <c r="K134" s="4"/>
      <c r="L134" s="3"/>
      <c r="M134" s="3"/>
      <c r="N134" s="8"/>
      <c r="O134" s="8"/>
    </row>
    <row r="135" spans="1:15" ht="23.25" x14ac:dyDescent="0.35">
      <c r="A135" s="6"/>
      <c r="B135" s="4"/>
      <c r="C135" s="4"/>
      <c r="D135" s="4"/>
      <c r="E135" s="5"/>
      <c r="F135" s="9"/>
      <c r="G135" s="6"/>
      <c r="H135" s="4"/>
      <c r="I135" s="4"/>
      <c r="J135" s="4"/>
      <c r="K135" s="4"/>
      <c r="L135" s="3"/>
      <c r="M135" s="3"/>
      <c r="N135" s="8"/>
      <c r="O135" s="8"/>
    </row>
    <row r="136" spans="1:15" ht="23.25" x14ac:dyDescent="0.35">
      <c r="A136" s="6"/>
      <c r="B136" s="4"/>
      <c r="C136" s="4"/>
      <c r="D136" s="4"/>
      <c r="E136" s="5"/>
      <c r="F136" s="5"/>
      <c r="G136" s="6"/>
      <c r="H136" s="4"/>
      <c r="I136" s="4"/>
      <c r="J136" s="4"/>
      <c r="K136" s="4"/>
      <c r="L136" s="3"/>
      <c r="M136" s="3"/>
      <c r="N136" s="8"/>
      <c r="O136" s="8"/>
    </row>
    <row r="137" spans="1:15" ht="23.25" x14ac:dyDescent="0.35">
      <c r="A137" s="6"/>
      <c r="B137" s="4"/>
      <c r="C137" s="4"/>
      <c r="D137" s="4"/>
      <c r="E137" s="18"/>
      <c r="F137" s="9"/>
      <c r="G137" s="6"/>
      <c r="H137" s="4"/>
      <c r="I137" s="4"/>
      <c r="J137" s="4"/>
      <c r="K137" s="4"/>
      <c r="L137" s="3"/>
      <c r="M137" s="3"/>
      <c r="N137" s="8"/>
      <c r="O137" s="8"/>
    </row>
    <row r="138" spans="1:15" ht="23.25" x14ac:dyDescent="0.35">
      <c r="A138" s="6"/>
      <c r="B138" s="4"/>
      <c r="C138" s="4"/>
      <c r="D138" s="4"/>
      <c r="E138" s="5"/>
      <c r="F138" s="9"/>
      <c r="G138" s="6"/>
      <c r="H138" s="4"/>
      <c r="I138" s="4"/>
      <c r="J138" s="4"/>
      <c r="K138" s="4"/>
      <c r="L138" s="3"/>
      <c r="M138" s="3"/>
      <c r="N138" s="8"/>
      <c r="O138" s="8"/>
    </row>
    <row r="139" spans="1:15" ht="23.25" x14ac:dyDescent="0.35">
      <c r="A139" s="6"/>
      <c r="B139" s="4"/>
      <c r="C139" s="4"/>
      <c r="D139" s="4"/>
      <c r="E139" s="5"/>
      <c r="F139" s="9"/>
      <c r="G139" s="6"/>
      <c r="H139" s="4"/>
      <c r="I139" s="4"/>
      <c r="J139" s="4"/>
      <c r="K139" s="4"/>
      <c r="L139" s="3"/>
      <c r="M139" s="3"/>
      <c r="N139" s="8"/>
      <c r="O139" s="8"/>
    </row>
    <row r="140" spans="1:15" ht="23.25" x14ac:dyDescent="0.35">
      <c r="A140" s="6"/>
      <c r="B140" s="4"/>
      <c r="C140" s="4"/>
      <c r="D140" s="4"/>
      <c r="E140" s="5"/>
      <c r="F140" s="9"/>
      <c r="G140" s="6"/>
      <c r="H140" s="4"/>
      <c r="I140" s="4"/>
      <c r="J140" s="4"/>
      <c r="K140" s="4"/>
      <c r="L140" s="3"/>
      <c r="M140" s="3"/>
      <c r="N140" s="8"/>
      <c r="O140" s="8"/>
    </row>
    <row r="141" spans="1:15" ht="23.25" x14ac:dyDescent="0.35">
      <c r="A141" s="6"/>
      <c r="B141" s="4"/>
      <c r="C141" s="4"/>
      <c r="D141" s="4"/>
      <c r="E141" s="5"/>
      <c r="F141" s="9"/>
      <c r="G141" s="6"/>
      <c r="H141" s="4"/>
      <c r="I141" s="4"/>
      <c r="J141" s="4"/>
      <c r="K141" s="4"/>
      <c r="L141" s="3"/>
      <c r="M141" s="3"/>
      <c r="N141" s="8"/>
      <c r="O141" s="8"/>
    </row>
  </sheetData>
  <mergeCells count="563">
    <mergeCell ref="A1:O1"/>
    <mergeCell ref="A2:O2"/>
    <mergeCell ref="A3:O3"/>
    <mergeCell ref="A4:A5"/>
    <mergeCell ref="B4:D5"/>
    <mergeCell ref="F4:F5"/>
    <mergeCell ref="G4:G5"/>
    <mergeCell ref="H4:I4"/>
    <mergeCell ref="J4:K4"/>
    <mergeCell ref="L4:M5"/>
    <mergeCell ref="B9:D9"/>
    <mergeCell ref="L9:M9"/>
    <mergeCell ref="N9:O9"/>
    <mergeCell ref="B10:D10"/>
    <mergeCell ref="L10:M10"/>
    <mergeCell ref="N10:O10"/>
    <mergeCell ref="N4:O5"/>
    <mergeCell ref="B7:D7"/>
    <mergeCell ref="L7:M7"/>
    <mergeCell ref="N7:O7"/>
    <mergeCell ref="B8:D8"/>
    <mergeCell ref="L8:M8"/>
    <mergeCell ref="N8:O8"/>
    <mergeCell ref="B13:D13"/>
    <mergeCell ref="L13:M13"/>
    <mergeCell ref="N13:O13"/>
    <mergeCell ref="B14:D14"/>
    <mergeCell ref="L14:M14"/>
    <mergeCell ref="N14:O14"/>
    <mergeCell ref="B11:D11"/>
    <mergeCell ref="L11:M11"/>
    <mergeCell ref="N11:O11"/>
    <mergeCell ref="B12:D12"/>
    <mergeCell ref="L12:M12"/>
    <mergeCell ref="N12:O12"/>
    <mergeCell ref="B17:D17"/>
    <mergeCell ref="L17:M17"/>
    <mergeCell ref="N17:O17"/>
    <mergeCell ref="B18:D18"/>
    <mergeCell ref="L18:M18"/>
    <mergeCell ref="N18:O18"/>
    <mergeCell ref="B15:D15"/>
    <mergeCell ref="L15:M15"/>
    <mergeCell ref="N15:O15"/>
    <mergeCell ref="B16:D16"/>
    <mergeCell ref="L16:M16"/>
    <mergeCell ref="N16:O16"/>
    <mergeCell ref="B21:D21"/>
    <mergeCell ref="L21:M21"/>
    <mergeCell ref="N21:O21"/>
    <mergeCell ref="B22:D22"/>
    <mergeCell ref="L22:M22"/>
    <mergeCell ref="N22:O22"/>
    <mergeCell ref="B19:D19"/>
    <mergeCell ref="L19:M19"/>
    <mergeCell ref="N19:O19"/>
    <mergeCell ref="B20:D20"/>
    <mergeCell ref="L20:M20"/>
    <mergeCell ref="N20:O20"/>
    <mergeCell ref="B25:D25"/>
    <mergeCell ref="L25:M25"/>
    <mergeCell ref="N25:O25"/>
    <mergeCell ref="B26:D26"/>
    <mergeCell ref="L26:M26"/>
    <mergeCell ref="N26:O26"/>
    <mergeCell ref="B23:D23"/>
    <mergeCell ref="L23:M23"/>
    <mergeCell ref="N23:O23"/>
    <mergeCell ref="B24:D24"/>
    <mergeCell ref="L24:M24"/>
    <mergeCell ref="N24:O24"/>
    <mergeCell ref="B29:D29"/>
    <mergeCell ref="L29:M29"/>
    <mergeCell ref="N29:O29"/>
    <mergeCell ref="B30:D30"/>
    <mergeCell ref="L30:M30"/>
    <mergeCell ref="N30:O30"/>
    <mergeCell ref="B27:D27"/>
    <mergeCell ref="L27:M27"/>
    <mergeCell ref="N27:O27"/>
    <mergeCell ref="B28:D28"/>
    <mergeCell ref="L28:M28"/>
    <mergeCell ref="N28:O28"/>
    <mergeCell ref="B33:D33"/>
    <mergeCell ref="L33:M33"/>
    <mergeCell ref="N33:O33"/>
    <mergeCell ref="B34:D34"/>
    <mergeCell ref="L34:M34"/>
    <mergeCell ref="N34:O34"/>
    <mergeCell ref="B31:D31"/>
    <mergeCell ref="L31:M31"/>
    <mergeCell ref="N31:O31"/>
    <mergeCell ref="B32:D32"/>
    <mergeCell ref="L32:M32"/>
    <mergeCell ref="N32:O32"/>
    <mergeCell ref="B37:D37"/>
    <mergeCell ref="L37:M37"/>
    <mergeCell ref="N37:O37"/>
    <mergeCell ref="B38:D38"/>
    <mergeCell ref="L38:M38"/>
    <mergeCell ref="N38:O38"/>
    <mergeCell ref="B35:D35"/>
    <mergeCell ref="L35:M35"/>
    <mergeCell ref="N35:O35"/>
    <mergeCell ref="B36:D36"/>
    <mergeCell ref="L36:M36"/>
    <mergeCell ref="N36:O36"/>
    <mergeCell ref="B41:D41"/>
    <mergeCell ref="L41:M41"/>
    <mergeCell ref="N41:O41"/>
    <mergeCell ref="B42:D42"/>
    <mergeCell ref="L42:M42"/>
    <mergeCell ref="N42:O42"/>
    <mergeCell ref="B39:D39"/>
    <mergeCell ref="L39:M39"/>
    <mergeCell ref="N39:O39"/>
    <mergeCell ref="B40:D40"/>
    <mergeCell ref="L40:M40"/>
    <mergeCell ref="N40:O40"/>
    <mergeCell ref="B45:D45"/>
    <mergeCell ref="L45:M45"/>
    <mergeCell ref="N45:O45"/>
    <mergeCell ref="B43:D43"/>
    <mergeCell ref="L43:M43"/>
    <mergeCell ref="N43:O43"/>
    <mergeCell ref="B44:D44"/>
    <mergeCell ref="L44:M44"/>
    <mergeCell ref="N44:O44"/>
    <mergeCell ref="B48:D48"/>
    <mergeCell ref="L48:M48"/>
    <mergeCell ref="N48:O48"/>
    <mergeCell ref="B49:D49"/>
    <mergeCell ref="L49:M49"/>
    <mergeCell ref="N49:O49"/>
    <mergeCell ref="B46:D46"/>
    <mergeCell ref="L46:M46"/>
    <mergeCell ref="N46:O46"/>
    <mergeCell ref="B47:D47"/>
    <mergeCell ref="L47:M47"/>
    <mergeCell ref="N47:O47"/>
    <mergeCell ref="B52:D52"/>
    <mergeCell ref="L52:M52"/>
    <mergeCell ref="N52:O52"/>
    <mergeCell ref="B53:D53"/>
    <mergeCell ref="L53:M53"/>
    <mergeCell ref="N53:O53"/>
    <mergeCell ref="B50:D50"/>
    <mergeCell ref="L50:M50"/>
    <mergeCell ref="N50:O50"/>
    <mergeCell ref="B51:D51"/>
    <mergeCell ref="L51:M51"/>
    <mergeCell ref="N51:O51"/>
    <mergeCell ref="B56:D56"/>
    <mergeCell ref="L56:M56"/>
    <mergeCell ref="N56:O56"/>
    <mergeCell ref="B57:D57"/>
    <mergeCell ref="L57:M57"/>
    <mergeCell ref="N57:O57"/>
    <mergeCell ref="B54:D54"/>
    <mergeCell ref="L54:M54"/>
    <mergeCell ref="N54:O54"/>
    <mergeCell ref="B55:D55"/>
    <mergeCell ref="L55:M55"/>
    <mergeCell ref="N55:O55"/>
    <mergeCell ref="B60:D60"/>
    <mergeCell ref="L60:M60"/>
    <mergeCell ref="N60:O60"/>
    <mergeCell ref="B61:D61"/>
    <mergeCell ref="L61:M61"/>
    <mergeCell ref="N61:O61"/>
    <mergeCell ref="B58:D58"/>
    <mergeCell ref="L58:M58"/>
    <mergeCell ref="N58:O58"/>
    <mergeCell ref="B59:D59"/>
    <mergeCell ref="L59:M59"/>
    <mergeCell ref="N59:O59"/>
    <mergeCell ref="N64:O64"/>
    <mergeCell ref="B65:D65"/>
    <mergeCell ref="L65:M65"/>
    <mergeCell ref="N65:O65"/>
    <mergeCell ref="B62:D62"/>
    <mergeCell ref="L62:M62"/>
    <mergeCell ref="N62:O62"/>
    <mergeCell ref="B63:D63"/>
    <mergeCell ref="L63:M63"/>
    <mergeCell ref="N63:O63"/>
    <mergeCell ref="A67:A68"/>
    <mergeCell ref="B67:D68"/>
    <mergeCell ref="F67:F68"/>
    <mergeCell ref="G67:G68"/>
    <mergeCell ref="H67:I67"/>
    <mergeCell ref="J67:K67"/>
    <mergeCell ref="L67:M68"/>
    <mergeCell ref="B64:D64"/>
    <mergeCell ref="L64:M64"/>
    <mergeCell ref="N67:O68"/>
    <mergeCell ref="H68:I68"/>
    <mergeCell ref="B69:D69"/>
    <mergeCell ref="H69:I69"/>
    <mergeCell ref="J69:K69"/>
    <mergeCell ref="L69:M69"/>
    <mergeCell ref="N69:O69"/>
    <mergeCell ref="B66:D66"/>
    <mergeCell ref="L66:M66"/>
    <mergeCell ref="N66:O66"/>
    <mergeCell ref="B70:D70"/>
    <mergeCell ref="H70:I70"/>
    <mergeCell ref="J70:K70"/>
    <mergeCell ref="L70:M70"/>
    <mergeCell ref="N70:O70"/>
    <mergeCell ref="B71:D71"/>
    <mergeCell ref="H71:I71"/>
    <mergeCell ref="J71:K71"/>
    <mergeCell ref="L71:M71"/>
    <mergeCell ref="N71:O71"/>
    <mergeCell ref="B72:D72"/>
    <mergeCell ref="H72:I72"/>
    <mergeCell ref="J72:K72"/>
    <mergeCell ref="L72:M72"/>
    <mergeCell ref="N72:O72"/>
    <mergeCell ref="B73:D73"/>
    <mergeCell ref="H73:I73"/>
    <mergeCell ref="J73:K73"/>
    <mergeCell ref="L73:M73"/>
    <mergeCell ref="N73:O73"/>
    <mergeCell ref="B74:D74"/>
    <mergeCell ref="H74:I74"/>
    <mergeCell ref="J74:K74"/>
    <mergeCell ref="L74:M74"/>
    <mergeCell ref="N74:O74"/>
    <mergeCell ref="B75:D75"/>
    <mergeCell ref="H75:I75"/>
    <mergeCell ref="J75:K75"/>
    <mergeCell ref="L75:M75"/>
    <mergeCell ref="N75:O75"/>
    <mergeCell ref="B76:D76"/>
    <mergeCell ref="H76:I76"/>
    <mergeCell ref="J76:K76"/>
    <mergeCell ref="L76:M76"/>
    <mergeCell ref="N76:O76"/>
    <mergeCell ref="B77:D77"/>
    <mergeCell ref="H77:I77"/>
    <mergeCell ref="J77:K77"/>
    <mergeCell ref="L77:M77"/>
    <mergeCell ref="N77:O77"/>
    <mergeCell ref="B78:D78"/>
    <mergeCell ref="H78:I78"/>
    <mergeCell ref="J78:K78"/>
    <mergeCell ref="L78:M78"/>
    <mergeCell ref="N78:O78"/>
    <mergeCell ref="B79:D79"/>
    <mergeCell ref="H79:I79"/>
    <mergeCell ref="J79:K79"/>
    <mergeCell ref="L79:M79"/>
    <mergeCell ref="N79:O79"/>
    <mergeCell ref="B80:D80"/>
    <mergeCell ref="H80:I80"/>
    <mergeCell ref="J80:K80"/>
    <mergeCell ref="L80:M80"/>
    <mergeCell ref="N80:O80"/>
    <mergeCell ref="B81:D81"/>
    <mergeCell ref="H81:I81"/>
    <mergeCell ref="J81:K81"/>
    <mergeCell ref="L81:M81"/>
    <mergeCell ref="N81:O81"/>
    <mergeCell ref="B82:D82"/>
    <mergeCell ref="H82:I82"/>
    <mergeCell ref="J82:K82"/>
    <mergeCell ref="L82:M82"/>
    <mergeCell ref="N82:O82"/>
    <mergeCell ref="B83:D83"/>
    <mergeCell ref="H83:I83"/>
    <mergeCell ref="J83:K83"/>
    <mergeCell ref="L83:M83"/>
    <mergeCell ref="N83:O83"/>
    <mergeCell ref="B84:D84"/>
    <mergeCell ref="H84:I84"/>
    <mergeCell ref="J84:K84"/>
    <mergeCell ref="L84:M84"/>
    <mergeCell ref="N84:O84"/>
    <mergeCell ref="B85:D85"/>
    <mergeCell ref="H85:I85"/>
    <mergeCell ref="J85:K85"/>
    <mergeCell ref="L85:M85"/>
    <mergeCell ref="N85:O85"/>
    <mergeCell ref="B86:D86"/>
    <mergeCell ref="H86:I86"/>
    <mergeCell ref="J86:K86"/>
    <mergeCell ref="L86:M86"/>
    <mergeCell ref="N86:O86"/>
    <mergeCell ref="B87:D87"/>
    <mergeCell ref="H87:I87"/>
    <mergeCell ref="J87:K87"/>
    <mergeCell ref="L87:M87"/>
    <mergeCell ref="N87:O87"/>
    <mergeCell ref="B88:D88"/>
    <mergeCell ref="H88:I88"/>
    <mergeCell ref="J88:K88"/>
    <mergeCell ref="L88:M88"/>
    <mergeCell ref="N88:O88"/>
    <mergeCell ref="B89:D89"/>
    <mergeCell ref="H89:I89"/>
    <mergeCell ref="J89:K89"/>
    <mergeCell ref="L89:M89"/>
    <mergeCell ref="N89:O89"/>
    <mergeCell ref="L90:M91"/>
    <mergeCell ref="N90:O91"/>
    <mergeCell ref="H91:I91"/>
    <mergeCell ref="B92:D92"/>
    <mergeCell ref="H92:I92"/>
    <mergeCell ref="J92:K92"/>
    <mergeCell ref="L92:M92"/>
    <mergeCell ref="N92:O92"/>
    <mergeCell ref="A90:A91"/>
    <mergeCell ref="B90:D91"/>
    <mergeCell ref="F90:F91"/>
    <mergeCell ref="G90:G91"/>
    <mergeCell ref="H90:I90"/>
    <mergeCell ref="J90:K90"/>
    <mergeCell ref="B93:D93"/>
    <mergeCell ref="H93:I93"/>
    <mergeCell ref="J93:K93"/>
    <mergeCell ref="L93:M93"/>
    <mergeCell ref="N93:O93"/>
    <mergeCell ref="B94:D94"/>
    <mergeCell ref="H94:I94"/>
    <mergeCell ref="J94:K94"/>
    <mergeCell ref="L94:M94"/>
    <mergeCell ref="N94:O94"/>
    <mergeCell ref="B95:D95"/>
    <mergeCell ref="H95:I95"/>
    <mergeCell ref="J95:K95"/>
    <mergeCell ref="L95:M95"/>
    <mergeCell ref="N95:O95"/>
    <mergeCell ref="B96:D96"/>
    <mergeCell ref="H96:I96"/>
    <mergeCell ref="J96:K96"/>
    <mergeCell ref="L96:M96"/>
    <mergeCell ref="N96:O96"/>
    <mergeCell ref="B97:D97"/>
    <mergeCell ref="H97:I97"/>
    <mergeCell ref="J97:K97"/>
    <mergeCell ref="L97:M97"/>
    <mergeCell ref="N97:O97"/>
    <mergeCell ref="B98:D98"/>
    <mergeCell ref="H98:I98"/>
    <mergeCell ref="J98:K98"/>
    <mergeCell ref="L98:M98"/>
    <mergeCell ref="N98:O98"/>
    <mergeCell ref="B99:D99"/>
    <mergeCell ref="H99:I99"/>
    <mergeCell ref="J99:K99"/>
    <mergeCell ref="L99:M99"/>
    <mergeCell ref="N99:O99"/>
    <mergeCell ref="B100:D100"/>
    <mergeCell ref="H100:I100"/>
    <mergeCell ref="J100:K100"/>
    <mergeCell ref="L100:M100"/>
    <mergeCell ref="N100:O100"/>
    <mergeCell ref="B101:D101"/>
    <mergeCell ref="H101:I101"/>
    <mergeCell ref="J101:K101"/>
    <mergeCell ref="L101:M101"/>
    <mergeCell ref="N101:O101"/>
    <mergeCell ref="B102:D102"/>
    <mergeCell ref="H102:I102"/>
    <mergeCell ref="J102:K102"/>
    <mergeCell ref="L102:M102"/>
    <mergeCell ref="N102:O102"/>
    <mergeCell ref="B103:D103"/>
    <mergeCell ref="H103:I103"/>
    <mergeCell ref="J103:K103"/>
    <mergeCell ref="L103:M103"/>
    <mergeCell ref="N103:O103"/>
    <mergeCell ref="B104:D104"/>
    <mergeCell ref="H104:I104"/>
    <mergeCell ref="J104:K104"/>
    <mergeCell ref="L104:M104"/>
    <mergeCell ref="N104:O104"/>
    <mergeCell ref="B105:D105"/>
    <mergeCell ref="H105:I105"/>
    <mergeCell ref="J105:K105"/>
    <mergeCell ref="L105:M105"/>
    <mergeCell ref="N105:O105"/>
    <mergeCell ref="B106:D106"/>
    <mergeCell ref="H106:I106"/>
    <mergeCell ref="J106:K106"/>
    <mergeCell ref="L106:M106"/>
    <mergeCell ref="N106:O106"/>
    <mergeCell ref="B107:D107"/>
    <mergeCell ref="H107:I107"/>
    <mergeCell ref="J107:K107"/>
    <mergeCell ref="L107:M107"/>
    <mergeCell ref="N107:O107"/>
    <mergeCell ref="B108:D108"/>
    <mergeCell ref="H108:I108"/>
    <mergeCell ref="J108:K108"/>
    <mergeCell ref="L108:M108"/>
    <mergeCell ref="N108:O108"/>
    <mergeCell ref="B109:D109"/>
    <mergeCell ref="H109:I109"/>
    <mergeCell ref="J109:K109"/>
    <mergeCell ref="L109:M109"/>
    <mergeCell ref="N109:O109"/>
    <mergeCell ref="B110:D110"/>
    <mergeCell ref="H110:I110"/>
    <mergeCell ref="J110:K110"/>
    <mergeCell ref="L110:M110"/>
    <mergeCell ref="N110:O110"/>
    <mergeCell ref="B111:D111"/>
    <mergeCell ref="H111:I111"/>
    <mergeCell ref="J111:K111"/>
    <mergeCell ref="L111:M111"/>
    <mergeCell ref="N111:O111"/>
    <mergeCell ref="B112:D112"/>
    <mergeCell ref="H112:I112"/>
    <mergeCell ref="J112:K112"/>
    <mergeCell ref="L112:M112"/>
    <mergeCell ref="N112:O112"/>
    <mergeCell ref="L113:M114"/>
    <mergeCell ref="N113:O114"/>
    <mergeCell ref="H114:I114"/>
    <mergeCell ref="B115:D115"/>
    <mergeCell ref="H115:I115"/>
    <mergeCell ref="J115:K115"/>
    <mergeCell ref="L115:M115"/>
    <mergeCell ref="N115:O115"/>
    <mergeCell ref="A113:A114"/>
    <mergeCell ref="B113:D114"/>
    <mergeCell ref="F113:F114"/>
    <mergeCell ref="G113:G114"/>
    <mergeCell ref="H113:I113"/>
    <mergeCell ref="J113:K113"/>
    <mergeCell ref="B116:D116"/>
    <mergeCell ref="H116:I116"/>
    <mergeCell ref="J116:K116"/>
    <mergeCell ref="L116:M116"/>
    <mergeCell ref="N116:O116"/>
    <mergeCell ref="B117:D117"/>
    <mergeCell ref="H117:I117"/>
    <mergeCell ref="J117:K117"/>
    <mergeCell ref="L117:M117"/>
    <mergeCell ref="N117:O117"/>
    <mergeCell ref="B118:D118"/>
    <mergeCell ref="H118:I118"/>
    <mergeCell ref="J118:K118"/>
    <mergeCell ref="L118:M118"/>
    <mergeCell ref="N118:O118"/>
    <mergeCell ref="B119:D119"/>
    <mergeCell ref="H119:I119"/>
    <mergeCell ref="J119:K119"/>
    <mergeCell ref="L119:M119"/>
    <mergeCell ref="N119:O119"/>
    <mergeCell ref="B120:D120"/>
    <mergeCell ref="H120:I120"/>
    <mergeCell ref="J120:K120"/>
    <mergeCell ref="L120:M120"/>
    <mergeCell ref="N120:O120"/>
    <mergeCell ref="B121:D121"/>
    <mergeCell ref="H121:I121"/>
    <mergeCell ref="J121:K121"/>
    <mergeCell ref="L121:M121"/>
    <mergeCell ref="N121:O121"/>
    <mergeCell ref="B122:D122"/>
    <mergeCell ref="H122:I122"/>
    <mergeCell ref="J122:K122"/>
    <mergeCell ref="L122:M122"/>
    <mergeCell ref="N122:O122"/>
    <mergeCell ref="B123:D123"/>
    <mergeCell ref="H123:I123"/>
    <mergeCell ref="J123:K123"/>
    <mergeCell ref="L123:M123"/>
    <mergeCell ref="N123:O123"/>
    <mergeCell ref="B124:D124"/>
    <mergeCell ref="H124:I124"/>
    <mergeCell ref="J124:K124"/>
    <mergeCell ref="L124:M124"/>
    <mergeCell ref="N124:O124"/>
    <mergeCell ref="B125:D125"/>
    <mergeCell ref="H125:I125"/>
    <mergeCell ref="J125:K125"/>
    <mergeCell ref="L125:M125"/>
    <mergeCell ref="N125:O125"/>
    <mergeCell ref="B126:D126"/>
    <mergeCell ref="H126:I126"/>
    <mergeCell ref="J126:K126"/>
    <mergeCell ref="L126:M126"/>
    <mergeCell ref="N126:O126"/>
    <mergeCell ref="B127:D127"/>
    <mergeCell ref="H127:I127"/>
    <mergeCell ref="J127:K127"/>
    <mergeCell ref="L127:M127"/>
    <mergeCell ref="N127:O127"/>
    <mergeCell ref="B128:D128"/>
    <mergeCell ref="H128:I128"/>
    <mergeCell ref="J128:K128"/>
    <mergeCell ref="L128:M128"/>
    <mergeCell ref="N128:O128"/>
    <mergeCell ref="B129:D129"/>
    <mergeCell ref="H129:I129"/>
    <mergeCell ref="J129:K129"/>
    <mergeCell ref="L129:M129"/>
    <mergeCell ref="N129:O129"/>
    <mergeCell ref="B130:D130"/>
    <mergeCell ref="H130:I130"/>
    <mergeCell ref="J130:K130"/>
    <mergeCell ref="L130:M130"/>
    <mergeCell ref="N130:O130"/>
    <mergeCell ref="B131:D131"/>
    <mergeCell ref="H131:I131"/>
    <mergeCell ref="J131:K131"/>
    <mergeCell ref="L131:M131"/>
    <mergeCell ref="N131:O131"/>
    <mergeCell ref="B132:D132"/>
    <mergeCell ref="H132:I132"/>
    <mergeCell ref="J132:K132"/>
    <mergeCell ref="L132:M132"/>
    <mergeCell ref="N132:O132"/>
    <mergeCell ref="B133:D133"/>
    <mergeCell ref="H133:I133"/>
    <mergeCell ref="J133:K133"/>
    <mergeCell ref="L133:M133"/>
    <mergeCell ref="N133:O133"/>
    <mergeCell ref="B134:D134"/>
    <mergeCell ref="H134:I134"/>
    <mergeCell ref="J134:K134"/>
    <mergeCell ref="L134:M134"/>
    <mergeCell ref="N134:O134"/>
    <mergeCell ref="B135:D135"/>
    <mergeCell ref="H135:I135"/>
    <mergeCell ref="J135:K135"/>
    <mergeCell ref="L135:M135"/>
    <mergeCell ref="N135:O135"/>
    <mergeCell ref="B136:D136"/>
    <mergeCell ref="H136:I136"/>
    <mergeCell ref="J136:K136"/>
    <mergeCell ref="L136:M136"/>
    <mergeCell ref="N136:O136"/>
    <mergeCell ref="B137:D137"/>
    <mergeCell ref="H137:I137"/>
    <mergeCell ref="J137:K137"/>
    <mergeCell ref="L137:M137"/>
    <mergeCell ref="N137:O137"/>
    <mergeCell ref="B138:D138"/>
    <mergeCell ref="H138:I138"/>
    <mergeCell ref="J138:K138"/>
    <mergeCell ref="L138:M138"/>
    <mergeCell ref="N138:O138"/>
    <mergeCell ref="B139:D139"/>
    <mergeCell ref="H139:I139"/>
    <mergeCell ref="J139:K139"/>
    <mergeCell ref="L139:M139"/>
    <mergeCell ref="N139:O139"/>
    <mergeCell ref="B140:D140"/>
    <mergeCell ref="H140:I140"/>
    <mergeCell ref="J140:K140"/>
    <mergeCell ref="L140:M140"/>
    <mergeCell ref="N140:O140"/>
    <mergeCell ref="B141:D141"/>
    <mergeCell ref="H141:I141"/>
    <mergeCell ref="J141:K141"/>
    <mergeCell ref="L141:M141"/>
    <mergeCell ref="N141:O141"/>
  </mergeCells>
  <pageMargins left="0.7" right="0.7" top="0.75" bottom="0.75" header="0.3" footer="0.3"/>
  <pageSetup scale="54" fitToHeight="0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141"/>
  <sheetViews>
    <sheetView topLeftCell="A76" workbookViewId="0">
      <selection activeCell="E75" sqref="A1:XFD1048576"/>
    </sheetView>
  </sheetViews>
  <sheetFormatPr defaultRowHeight="20.25" x14ac:dyDescent="0.3"/>
  <cols>
    <col min="1" max="1" width="6.125" style="20" customWidth="1"/>
    <col min="2" max="3" width="9" style="20"/>
    <col min="4" max="4" width="17.125" style="20" customWidth="1"/>
    <col min="5" max="5" width="15" style="20" customWidth="1"/>
    <col min="6" max="6" width="12.625" style="20" customWidth="1"/>
    <col min="7" max="7" width="12.875" style="20" customWidth="1"/>
    <col min="8" max="8" width="24.75" style="20" customWidth="1"/>
    <col min="9" max="9" width="16" style="20" customWidth="1"/>
    <col min="10" max="10" width="24.25" style="20" customWidth="1"/>
    <col min="11" max="11" width="16.5" style="20" customWidth="1"/>
    <col min="12" max="12" width="9" style="20"/>
    <col min="13" max="13" width="12.75" style="20" customWidth="1"/>
    <col min="14" max="14" width="9" style="20"/>
    <col min="15" max="15" width="15.375" style="20" customWidth="1"/>
    <col min="16" max="16384" width="9" style="20"/>
  </cols>
  <sheetData>
    <row r="1" spans="1:16" x14ac:dyDescent="0.3">
      <c r="A1" s="19" t="s">
        <v>110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</row>
    <row r="2" spans="1:16" x14ac:dyDescent="0.3">
      <c r="A2" s="19" t="s">
        <v>1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</row>
    <row r="3" spans="1:16" x14ac:dyDescent="0.3">
      <c r="A3" s="62" t="s">
        <v>2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</row>
    <row r="4" spans="1:16" ht="25.5" customHeight="1" x14ac:dyDescent="0.3">
      <c r="A4" s="22" t="s">
        <v>3</v>
      </c>
      <c r="B4" s="23" t="s">
        <v>4</v>
      </c>
      <c r="C4" s="23"/>
      <c r="D4" s="23"/>
      <c r="E4" s="24" t="s">
        <v>5</v>
      </c>
      <c r="F4" s="25" t="s">
        <v>6</v>
      </c>
      <c r="G4" s="26" t="s">
        <v>7</v>
      </c>
      <c r="H4" s="27" t="s">
        <v>8</v>
      </c>
      <c r="I4" s="28"/>
      <c r="J4" s="29" t="s">
        <v>9</v>
      </c>
      <c r="K4" s="27"/>
      <c r="L4" s="30" t="s">
        <v>10</v>
      </c>
      <c r="M4" s="23"/>
      <c r="N4" s="31" t="s">
        <v>11</v>
      </c>
      <c r="O4" s="32"/>
    </row>
    <row r="5" spans="1:16" ht="25.5" customHeight="1" x14ac:dyDescent="0.3">
      <c r="A5" s="33"/>
      <c r="B5" s="34"/>
      <c r="C5" s="34"/>
      <c r="D5" s="34"/>
      <c r="E5" s="35" t="s">
        <v>12</v>
      </c>
      <c r="F5" s="36"/>
      <c r="G5" s="37"/>
      <c r="H5" s="38" t="s">
        <v>13</v>
      </c>
      <c r="I5" s="38" t="s">
        <v>14</v>
      </c>
      <c r="J5" s="39" t="s">
        <v>392</v>
      </c>
      <c r="K5" s="39" t="s">
        <v>15</v>
      </c>
      <c r="L5" s="40"/>
      <c r="M5" s="34"/>
      <c r="N5" s="41"/>
      <c r="O5" s="42"/>
    </row>
    <row r="6" spans="1:16" ht="19.5" customHeight="1" x14ac:dyDescent="0.3">
      <c r="A6" s="43"/>
      <c r="B6" s="44"/>
      <c r="C6" s="44"/>
      <c r="D6" s="44"/>
      <c r="E6" s="45" t="s">
        <v>16</v>
      </c>
      <c r="F6" s="46" t="s">
        <v>16</v>
      </c>
      <c r="G6" s="47"/>
      <c r="H6" s="48"/>
      <c r="I6" s="48" t="s">
        <v>16</v>
      </c>
      <c r="J6" s="49"/>
      <c r="K6" s="48" t="s">
        <v>16</v>
      </c>
      <c r="L6" s="50"/>
      <c r="M6" s="51"/>
      <c r="N6" s="52"/>
      <c r="O6" s="53"/>
    </row>
    <row r="7" spans="1:16" x14ac:dyDescent="0.3">
      <c r="A7" s="54">
        <v>1</v>
      </c>
      <c r="B7" s="97" t="s">
        <v>111</v>
      </c>
      <c r="C7" s="98"/>
      <c r="D7" s="99"/>
      <c r="E7" s="135">
        <v>54000</v>
      </c>
      <c r="F7" s="117">
        <v>54000</v>
      </c>
      <c r="G7" s="87" t="s">
        <v>18</v>
      </c>
      <c r="H7" s="55" t="s">
        <v>112</v>
      </c>
      <c r="I7" s="117">
        <v>54000</v>
      </c>
      <c r="J7" s="55" t="s">
        <v>112</v>
      </c>
      <c r="K7" s="117">
        <v>54000</v>
      </c>
      <c r="L7" s="88" t="s">
        <v>20</v>
      </c>
      <c r="M7" s="89"/>
      <c r="N7" s="90"/>
      <c r="O7" s="91"/>
    </row>
    <row r="8" spans="1:16" x14ac:dyDescent="0.3">
      <c r="A8" s="65"/>
      <c r="B8" s="66"/>
      <c r="C8" s="67"/>
      <c r="D8" s="68"/>
      <c r="E8" s="69"/>
      <c r="F8" s="71"/>
      <c r="G8" s="59"/>
      <c r="H8" s="60"/>
      <c r="I8" s="71"/>
      <c r="J8" s="60"/>
      <c r="K8" s="71"/>
      <c r="L8" s="61" t="s">
        <v>21</v>
      </c>
      <c r="M8" s="72"/>
      <c r="N8" s="63" t="s">
        <v>113</v>
      </c>
      <c r="O8" s="64"/>
    </row>
    <row r="9" spans="1:16" x14ac:dyDescent="0.3">
      <c r="A9" s="73"/>
      <c r="B9" s="74"/>
      <c r="C9" s="75"/>
      <c r="D9" s="76"/>
      <c r="E9" s="77"/>
      <c r="F9" s="81"/>
      <c r="G9" s="79"/>
      <c r="H9" s="80"/>
      <c r="I9" s="81"/>
      <c r="J9" s="80"/>
      <c r="K9" s="81"/>
      <c r="L9" s="82" t="s">
        <v>23</v>
      </c>
      <c r="M9" s="83"/>
      <c r="N9" s="63"/>
      <c r="O9" s="64"/>
    </row>
    <row r="10" spans="1:16" x14ac:dyDescent="0.3">
      <c r="A10" s="54">
        <v>2</v>
      </c>
      <c r="B10" s="84" t="s">
        <v>29</v>
      </c>
      <c r="C10" s="85"/>
      <c r="D10" s="86"/>
      <c r="E10" s="135">
        <v>53400</v>
      </c>
      <c r="F10" s="117">
        <v>53400</v>
      </c>
      <c r="G10" s="87" t="s">
        <v>18</v>
      </c>
      <c r="H10" s="55" t="s">
        <v>30</v>
      </c>
      <c r="I10" s="117">
        <v>53400</v>
      </c>
      <c r="J10" s="55" t="s">
        <v>30</v>
      </c>
      <c r="K10" s="117">
        <v>53400</v>
      </c>
      <c r="L10" s="88" t="s">
        <v>20</v>
      </c>
      <c r="M10" s="93"/>
      <c r="N10" s="90"/>
      <c r="O10" s="91"/>
      <c r="P10" s="20" t="s">
        <v>26</v>
      </c>
    </row>
    <row r="11" spans="1:16" x14ac:dyDescent="0.3">
      <c r="A11" s="65"/>
      <c r="B11" s="66"/>
      <c r="C11" s="67"/>
      <c r="D11" s="68"/>
      <c r="E11" s="69"/>
      <c r="F11" s="71"/>
      <c r="G11" s="59"/>
      <c r="H11" s="60"/>
      <c r="I11" s="71"/>
      <c r="J11" s="60"/>
      <c r="K11" s="71"/>
      <c r="L11" s="61" t="s">
        <v>21</v>
      </c>
      <c r="M11" s="72"/>
      <c r="N11" s="63" t="s">
        <v>66</v>
      </c>
      <c r="O11" s="64"/>
    </row>
    <row r="12" spans="1:16" x14ac:dyDescent="0.3">
      <c r="A12" s="73"/>
      <c r="B12" s="74"/>
      <c r="C12" s="75"/>
      <c r="D12" s="76"/>
      <c r="E12" s="77"/>
      <c r="F12" s="81"/>
      <c r="G12" s="79"/>
      <c r="H12" s="80"/>
      <c r="I12" s="81"/>
      <c r="J12" s="80"/>
      <c r="K12" s="81"/>
      <c r="L12" s="82" t="s">
        <v>23</v>
      </c>
      <c r="M12" s="83"/>
      <c r="N12" s="95"/>
      <c r="O12" s="96"/>
    </row>
    <row r="13" spans="1:16" x14ac:dyDescent="0.3">
      <c r="A13" s="54">
        <v>3</v>
      </c>
      <c r="B13" s="84" t="s">
        <v>32</v>
      </c>
      <c r="C13" s="85"/>
      <c r="D13" s="86"/>
      <c r="E13" s="135">
        <v>53400</v>
      </c>
      <c r="F13" s="117">
        <v>53400</v>
      </c>
      <c r="G13" s="87" t="s">
        <v>18</v>
      </c>
      <c r="H13" s="55" t="s">
        <v>33</v>
      </c>
      <c r="I13" s="117">
        <v>53400</v>
      </c>
      <c r="J13" s="55" t="s">
        <v>33</v>
      </c>
      <c r="K13" s="117">
        <v>53400</v>
      </c>
      <c r="L13" s="88" t="s">
        <v>20</v>
      </c>
      <c r="M13" s="93"/>
      <c r="N13" s="90"/>
      <c r="O13" s="91"/>
    </row>
    <row r="14" spans="1:16" x14ac:dyDescent="0.3">
      <c r="A14" s="65"/>
      <c r="B14" s="66"/>
      <c r="C14" s="67"/>
      <c r="D14" s="68"/>
      <c r="E14" s="69"/>
      <c r="F14" s="71"/>
      <c r="G14" s="59"/>
      <c r="H14" s="60"/>
      <c r="I14" s="71"/>
      <c r="J14" s="60"/>
      <c r="K14" s="71"/>
      <c r="L14" s="61" t="s">
        <v>21</v>
      </c>
      <c r="M14" s="72"/>
      <c r="N14" s="63" t="s">
        <v>67</v>
      </c>
      <c r="O14" s="64"/>
    </row>
    <row r="15" spans="1:16" x14ac:dyDescent="0.3">
      <c r="A15" s="73"/>
      <c r="B15" s="74"/>
      <c r="C15" s="75"/>
      <c r="D15" s="76"/>
      <c r="E15" s="77"/>
      <c r="F15" s="81"/>
      <c r="G15" s="79"/>
      <c r="H15" s="80"/>
      <c r="I15" s="81"/>
      <c r="J15" s="80"/>
      <c r="K15" s="81"/>
      <c r="L15" s="82" t="s">
        <v>23</v>
      </c>
      <c r="M15" s="83"/>
      <c r="N15" s="95"/>
      <c r="O15" s="96"/>
    </row>
    <row r="16" spans="1:16" x14ac:dyDescent="0.3">
      <c r="A16" s="54">
        <v>4</v>
      </c>
      <c r="B16" s="84" t="s">
        <v>17</v>
      </c>
      <c r="C16" s="85"/>
      <c r="D16" s="86"/>
      <c r="E16" s="135">
        <v>53400</v>
      </c>
      <c r="F16" s="117">
        <v>53400</v>
      </c>
      <c r="G16" s="87" t="s">
        <v>18</v>
      </c>
      <c r="H16" s="55" t="s">
        <v>19</v>
      </c>
      <c r="I16" s="117">
        <v>53400</v>
      </c>
      <c r="J16" s="55" t="s">
        <v>19</v>
      </c>
      <c r="K16" s="117">
        <v>53400</v>
      </c>
      <c r="L16" s="88" t="s">
        <v>20</v>
      </c>
      <c r="M16" s="93"/>
      <c r="N16" s="90"/>
      <c r="O16" s="91"/>
    </row>
    <row r="17" spans="1:15" x14ac:dyDescent="0.3">
      <c r="A17" s="65"/>
      <c r="B17" s="66"/>
      <c r="C17" s="67"/>
      <c r="D17" s="68"/>
      <c r="E17" s="136"/>
      <c r="F17" s="71"/>
      <c r="G17" s="59"/>
      <c r="H17" s="92"/>
      <c r="I17" s="71"/>
      <c r="J17" s="60"/>
      <c r="K17" s="71"/>
      <c r="L17" s="61" t="s">
        <v>21</v>
      </c>
      <c r="M17" s="72"/>
      <c r="N17" s="63" t="s">
        <v>68</v>
      </c>
      <c r="O17" s="64"/>
    </row>
    <row r="18" spans="1:15" x14ac:dyDescent="0.3">
      <c r="A18" s="73"/>
      <c r="B18" s="74"/>
      <c r="C18" s="75"/>
      <c r="D18" s="76"/>
      <c r="E18" s="137"/>
      <c r="F18" s="81"/>
      <c r="G18" s="79"/>
      <c r="H18" s="80"/>
      <c r="I18" s="81"/>
      <c r="J18" s="80"/>
      <c r="K18" s="81"/>
      <c r="L18" s="82" t="s">
        <v>23</v>
      </c>
      <c r="M18" s="83"/>
      <c r="N18" s="95"/>
      <c r="O18" s="96"/>
    </row>
    <row r="19" spans="1:15" x14ac:dyDescent="0.3">
      <c r="A19" s="54">
        <v>5</v>
      </c>
      <c r="B19" s="84" t="s">
        <v>24</v>
      </c>
      <c r="C19" s="85"/>
      <c r="D19" s="86"/>
      <c r="E19" s="135">
        <v>53400</v>
      </c>
      <c r="F19" s="117">
        <v>53400</v>
      </c>
      <c r="G19" s="87" t="s">
        <v>18</v>
      </c>
      <c r="H19" s="55" t="s">
        <v>25</v>
      </c>
      <c r="I19" s="117">
        <v>53400</v>
      </c>
      <c r="J19" s="55" t="s">
        <v>25</v>
      </c>
      <c r="K19" s="117">
        <v>53400</v>
      </c>
      <c r="L19" s="88" t="s">
        <v>20</v>
      </c>
      <c r="M19" s="93"/>
      <c r="N19" s="90"/>
      <c r="O19" s="91"/>
    </row>
    <row r="20" spans="1:15" x14ac:dyDescent="0.3">
      <c r="A20" s="65"/>
      <c r="B20" s="66" t="s">
        <v>69</v>
      </c>
      <c r="C20" s="67"/>
      <c r="D20" s="68"/>
      <c r="E20" s="69"/>
      <c r="F20" s="71"/>
      <c r="G20" s="59"/>
      <c r="H20" s="60"/>
      <c r="I20" s="71"/>
      <c r="J20" s="60"/>
      <c r="K20" s="71"/>
      <c r="L20" s="61" t="s">
        <v>21</v>
      </c>
      <c r="M20" s="72"/>
      <c r="N20" s="63" t="s">
        <v>70</v>
      </c>
      <c r="O20" s="64"/>
    </row>
    <row r="21" spans="1:15" x14ac:dyDescent="0.3">
      <c r="A21" s="94"/>
      <c r="B21" s="74"/>
      <c r="C21" s="75"/>
      <c r="D21" s="76"/>
      <c r="E21" s="77"/>
      <c r="F21" s="81"/>
      <c r="G21" s="79"/>
      <c r="H21" s="80"/>
      <c r="I21" s="81"/>
      <c r="J21" s="80"/>
      <c r="K21" s="81"/>
      <c r="L21" s="82" t="s">
        <v>23</v>
      </c>
      <c r="M21" s="83"/>
      <c r="N21" s="95"/>
      <c r="O21" s="96"/>
    </row>
    <row r="22" spans="1:15" x14ac:dyDescent="0.3">
      <c r="A22" s="54">
        <v>6</v>
      </c>
      <c r="B22" s="84" t="s">
        <v>114</v>
      </c>
      <c r="C22" s="85"/>
      <c r="D22" s="86"/>
      <c r="E22" s="138">
        <v>2981.76</v>
      </c>
      <c r="F22" s="58">
        <v>2981.76</v>
      </c>
      <c r="G22" s="87" t="s">
        <v>18</v>
      </c>
      <c r="H22" s="55" t="s">
        <v>115</v>
      </c>
      <c r="I22" s="58">
        <v>2981.76</v>
      </c>
      <c r="J22" s="55" t="s">
        <v>115</v>
      </c>
      <c r="K22" s="58">
        <v>2981.76</v>
      </c>
      <c r="L22" s="88" t="s">
        <v>20</v>
      </c>
      <c r="M22" s="93"/>
      <c r="N22" s="90"/>
      <c r="O22" s="91"/>
    </row>
    <row r="23" spans="1:15" x14ac:dyDescent="0.3">
      <c r="A23" s="65"/>
      <c r="B23" s="66"/>
      <c r="C23" s="67"/>
      <c r="D23" s="68"/>
      <c r="E23" s="69"/>
      <c r="F23" s="71"/>
      <c r="G23" s="59"/>
      <c r="H23" s="60"/>
      <c r="I23" s="71"/>
      <c r="J23" s="60"/>
      <c r="K23" s="71"/>
      <c r="L23" s="61" t="s">
        <v>21</v>
      </c>
      <c r="M23" s="72"/>
      <c r="N23" s="63" t="s">
        <v>116</v>
      </c>
      <c r="O23" s="64"/>
    </row>
    <row r="24" spans="1:15" x14ac:dyDescent="0.3">
      <c r="A24" s="73"/>
      <c r="B24" s="74"/>
      <c r="C24" s="75"/>
      <c r="D24" s="76"/>
      <c r="E24" s="77"/>
      <c r="F24" s="81"/>
      <c r="G24" s="79"/>
      <c r="H24" s="80"/>
      <c r="I24" s="81"/>
      <c r="J24" s="80"/>
      <c r="K24" s="81"/>
      <c r="L24" s="82" t="s">
        <v>23</v>
      </c>
      <c r="M24" s="83"/>
      <c r="N24" s="95"/>
      <c r="O24" s="96"/>
    </row>
    <row r="25" spans="1:15" x14ac:dyDescent="0.3">
      <c r="A25" s="54">
        <v>7</v>
      </c>
      <c r="B25" s="84" t="s">
        <v>117</v>
      </c>
      <c r="C25" s="85"/>
      <c r="D25" s="86"/>
      <c r="E25" s="58">
        <v>28510</v>
      </c>
      <c r="F25" s="58">
        <v>28510</v>
      </c>
      <c r="G25" s="54" t="s">
        <v>18</v>
      </c>
      <c r="H25" s="55" t="s">
        <v>118</v>
      </c>
      <c r="I25" s="58">
        <v>28510</v>
      </c>
      <c r="J25" s="55" t="s">
        <v>118</v>
      </c>
      <c r="K25" s="58">
        <v>28510</v>
      </c>
      <c r="L25" s="88" t="s">
        <v>20</v>
      </c>
      <c r="M25" s="93"/>
      <c r="N25" s="90"/>
      <c r="O25" s="91"/>
    </row>
    <row r="26" spans="1:15" x14ac:dyDescent="0.3">
      <c r="A26" s="65"/>
      <c r="B26" s="61"/>
      <c r="C26" s="62"/>
      <c r="D26" s="72"/>
      <c r="E26" s="71"/>
      <c r="F26" s="70"/>
      <c r="G26" s="65"/>
      <c r="H26" s="60"/>
      <c r="I26" s="71"/>
      <c r="J26" s="60"/>
      <c r="K26" s="71"/>
      <c r="L26" s="61" t="s">
        <v>21</v>
      </c>
      <c r="M26" s="72"/>
      <c r="N26" s="63" t="s">
        <v>119</v>
      </c>
      <c r="O26" s="64"/>
    </row>
    <row r="27" spans="1:15" x14ac:dyDescent="0.3">
      <c r="A27" s="73"/>
      <c r="B27" s="82"/>
      <c r="C27" s="21"/>
      <c r="D27" s="83"/>
      <c r="E27" s="81"/>
      <c r="F27" s="78"/>
      <c r="G27" s="73"/>
      <c r="H27" s="80"/>
      <c r="I27" s="81"/>
      <c r="J27" s="80"/>
      <c r="K27" s="81"/>
      <c r="L27" s="82" t="s">
        <v>23</v>
      </c>
      <c r="M27" s="83"/>
      <c r="N27" s="95"/>
      <c r="O27" s="96"/>
    </row>
    <row r="28" spans="1:15" x14ac:dyDescent="0.3">
      <c r="A28" s="54">
        <v>8</v>
      </c>
      <c r="B28" s="84" t="s">
        <v>120</v>
      </c>
      <c r="C28" s="85"/>
      <c r="D28" s="86"/>
      <c r="E28" s="58">
        <v>3600</v>
      </c>
      <c r="F28" s="58">
        <v>3600</v>
      </c>
      <c r="G28" s="87" t="s">
        <v>18</v>
      </c>
      <c r="H28" s="55" t="s">
        <v>121</v>
      </c>
      <c r="I28" s="58">
        <v>3600</v>
      </c>
      <c r="J28" s="55" t="s">
        <v>121</v>
      </c>
      <c r="K28" s="58">
        <v>3600</v>
      </c>
      <c r="L28" s="88" t="s">
        <v>20</v>
      </c>
      <c r="M28" s="93"/>
      <c r="N28" s="90"/>
      <c r="O28" s="91"/>
    </row>
    <row r="29" spans="1:15" x14ac:dyDescent="0.3">
      <c r="A29" s="65"/>
      <c r="B29" s="61"/>
      <c r="C29" s="62"/>
      <c r="D29" s="72"/>
      <c r="E29" s="71"/>
      <c r="F29" s="70"/>
      <c r="G29" s="59"/>
      <c r="H29" s="92"/>
      <c r="I29" s="71"/>
      <c r="J29" s="92"/>
      <c r="K29" s="71"/>
      <c r="L29" s="61" t="s">
        <v>21</v>
      </c>
      <c r="M29" s="72"/>
      <c r="N29" s="63" t="s">
        <v>81</v>
      </c>
      <c r="O29" s="64"/>
    </row>
    <row r="30" spans="1:15" x14ac:dyDescent="0.3">
      <c r="A30" s="73"/>
      <c r="B30" s="82"/>
      <c r="C30" s="21"/>
      <c r="D30" s="83"/>
      <c r="E30" s="81"/>
      <c r="F30" s="78"/>
      <c r="G30" s="79"/>
      <c r="H30" s="80"/>
      <c r="I30" s="81"/>
      <c r="J30" s="80"/>
      <c r="K30" s="81"/>
      <c r="L30" s="82" t="s">
        <v>23</v>
      </c>
      <c r="M30" s="83"/>
      <c r="N30" s="95"/>
      <c r="O30" s="96"/>
    </row>
    <row r="31" spans="1:15" x14ac:dyDescent="0.3">
      <c r="A31" s="54">
        <v>9</v>
      </c>
      <c r="B31" s="97" t="s">
        <v>122</v>
      </c>
      <c r="C31" s="98"/>
      <c r="D31" s="99"/>
      <c r="E31" s="58">
        <v>280000</v>
      </c>
      <c r="F31" s="58">
        <v>263000</v>
      </c>
      <c r="G31" s="54" t="s">
        <v>18</v>
      </c>
      <c r="H31" s="55" t="s">
        <v>61</v>
      </c>
      <c r="I31" s="58">
        <v>263000</v>
      </c>
      <c r="J31" s="55" t="s">
        <v>61</v>
      </c>
      <c r="K31" s="58">
        <v>263000</v>
      </c>
      <c r="L31" s="88" t="s">
        <v>20</v>
      </c>
      <c r="M31" s="93"/>
      <c r="N31" s="90"/>
      <c r="O31" s="91"/>
    </row>
    <row r="32" spans="1:15" x14ac:dyDescent="0.3">
      <c r="A32" s="65"/>
      <c r="B32" s="61"/>
      <c r="C32" s="62"/>
      <c r="D32" s="72"/>
      <c r="E32" s="71"/>
      <c r="F32" s="70"/>
      <c r="G32" s="65"/>
      <c r="H32" s="60"/>
      <c r="I32" s="71"/>
      <c r="J32" s="60"/>
      <c r="K32" s="71"/>
      <c r="L32" s="61" t="s">
        <v>21</v>
      </c>
      <c r="M32" s="72"/>
      <c r="N32" s="63" t="s">
        <v>123</v>
      </c>
      <c r="O32" s="64"/>
    </row>
    <row r="33" spans="1:15" x14ac:dyDescent="0.3">
      <c r="A33" s="73"/>
      <c r="B33" s="82"/>
      <c r="C33" s="21"/>
      <c r="D33" s="83"/>
      <c r="E33" s="81"/>
      <c r="F33" s="78"/>
      <c r="G33" s="73"/>
      <c r="H33" s="80"/>
      <c r="I33" s="81"/>
      <c r="J33" s="80"/>
      <c r="K33" s="81"/>
      <c r="L33" s="82" t="s">
        <v>23</v>
      </c>
      <c r="M33" s="83"/>
      <c r="N33" s="95"/>
      <c r="O33" s="96"/>
    </row>
    <row r="34" spans="1:15" x14ac:dyDescent="0.3">
      <c r="A34" s="54">
        <v>10</v>
      </c>
      <c r="B34" s="84" t="s">
        <v>124</v>
      </c>
      <c r="C34" s="85"/>
      <c r="D34" s="86"/>
      <c r="E34" s="58">
        <v>14150</v>
      </c>
      <c r="F34" s="58">
        <v>14150</v>
      </c>
      <c r="G34" s="87" t="s">
        <v>18</v>
      </c>
      <c r="H34" s="55" t="s">
        <v>125</v>
      </c>
      <c r="I34" s="58">
        <v>14150</v>
      </c>
      <c r="J34" s="55" t="s">
        <v>125</v>
      </c>
      <c r="K34" s="58">
        <v>14150</v>
      </c>
      <c r="L34" s="88" t="s">
        <v>20</v>
      </c>
      <c r="M34" s="93"/>
      <c r="N34" s="90"/>
      <c r="O34" s="91"/>
    </row>
    <row r="35" spans="1:15" x14ac:dyDescent="0.3">
      <c r="A35" s="65"/>
      <c r="B35" s="61"/>
      <c r="C35" s="62"/>
      <c r="D35" s="72"/>
      <c r="E35" s="71"/>
      <c r="F35" s="70"/>
      <c r="G35" s="59"/>
      <c r="H35" s="139"/>
      <c r="I35" s="71"/>
      <c r="J35" s="92"/>
      <c r="K35" s="71"/>
      <c r="L35" s="61" t="s">
        <v>21</v>
      </c>
      <c r="M35" s="72"/>
      <c r="N35" s="63" t="s">
        <v>126</v>
      </c>
      <c r="O35" s="64"/>
    </row>
    <row r="36" spans="1:15" x14ac:dyDescent="0.3">
      <c r="A36" s="73"/>
      <c r="B36" s="82"/>
      <c r="C36" s="21"/>
      <c r="D36" s="83"/>
      <c r="E36" s="81"/>
      <c r="F36" s="78"/>
      <c r="G36" s="79"/>
      <c r="H36" s="80"/>
      <c r="I36" s="81"/>
      <c r="J36" s="80"/>
      <c r="K36" s="81"/>
      <c r="L36" s="82" t="s">
        <v>23</v>
      </c>
      <c r="M36" s="83"/>
      <c r="N36" s="95"/>
      <c r="O36" s="96"/>
    </row>
    <row r="37" spans="1:15" x14ac:dyDescent="0.3">
      <c r="A37" s="54">
        <v>11</v>
      </c>
      <c r="B37" s="84" t="s">
        <v>127</v>
      </c>
      <c r="C37" s="85"/>
      <c r="D37" s="86"/>
      <c r="E37" s="58">
        <v>3500</v>
      </c>
      <c r="F37" s="58">
        <v>3500</v>
      </c>
      <c r="G37" s="87" t="s">
        <v>18</v>
      </c>
      <c r="H37" s="55" t="s">
        <v>128</v>
      </c>
      <c r="I37" s="58">
        <v>3500</v>
      </c>
      <c r="J37" s="55" t="s">
        <v>128</v>
      </c>
      <c r="K37" s="58">
        <v>3500</v>
      </c>
      <c r="L37" s="88" t="s">
        <v>20</v>
      </c>
      <c r="M37" s="93"/>
      <c r="N37" s="90"/>
      <c r="O37" s="91"/>
    </row>
    <row r="38" spans="1:15" x14ac:dyDescent="0.3">
      <c r="A38" s="65"/>
      <c r="B38" s="66"/>
      <c r="C38" s="67"/>
      <c r="D38" s="68"/>
      <c r="E38" s="71"/>
      <c r="F38" s="70"/>
      <c r="G38" s="59"/>
      <c r="H38" s="92"/>
      <c r="I38" s="71"/>
      <c r="J38" s="60"/>
      <c r="K38" s="71"/>
      <c r="L38" s="61" t="s">
        <v>21</v>
      </c>
      <c r="M38" s="72"/>
      <c r="N38" s="63" t="s">
        <v>129</v>
      </c>
      <c r="O38" s="64"/>
    </row>
    <row r="39" spans="1:15" x14ac:dyDescent="0.3">
      <c r="A39" s="73"/>
      <c r="B39" s="74"/>
      <c r="C39" s="75"/>
      <c r="D39" s="76"/>
      <c r="E39" s="81"/>
      <c r="F39" s="78"/>
      <c r="G39" s="79"/>
      <c r="H39" s="80"/>
      <c r="I39" s="81"/>
      <c r="J39" s="80"/>
      <c r="K39" s="81"/>
      <c r="L39" s="82" t="s">
        <v>23</v>
      </c>
      <c r="M39" s="83"/>
      <c r="N39" s="95"/>
      <c r="O39" s="96"/>
    </row>
    <row r="40" spans="1:15" x14ac:dyDescent="0.3">
      <c r="A40" s="54">
        <v>12</v>
      </c>
      <c r="B40" s="84" t="s">
        <v>130</v>
      </c>
      <c r="C40" s="85"/>
      <c r="D40" s="86"/>
      <c r="E40" s="58">
        <v>15090</v>
      </c>
      <c r="F40" s="58">
        <v>15090</v>
      </c>
      <c r="G40" s="87" t="s">
        <v>18</v>
      </c>
      <c r="H40" s="55" t="s">
        <v>131</v>
      </c>
      <c r="I40" s="58">
        <v>15090</v>
      </c>
      <c r="J40" s="55" t="s">
        <v>131</v>
      </c>
      <c r="K40" s="58">
        <v>15090</v>
      </c>
      <c r="L40" s="88" t="s">
        <v>20</v>
      </c>
      <c r="M40" s="93"/>
      <c r="N40" s="90"/>
      <c r="O40" s="91"/>
    </row>
    <row r="41" spans="1:15" x14ac:dyDescent="0.3">
      <c r="A41" s="65"/>
      <c r="B41" s="66"/>
      <c r="C41" s="67"/>
      <c r="D41" s="68"/>
      <c r="E41" s="69"/>
      <c r="F41" s="70"/>
      <c r="G41" s="59"/>
      <c r="H41" s="60"/>
      <c r="I41" s="71"/>
      <c r="J41" s="60"/>
      <c r="K41" s="71"/>
      <c r="L41" s="61" t="s">
        <v>21</v>
      </c>
      <c r="M41" s="72"/>
      <c r="N41" s="63" t="s">
        <v>132</v>
      </c>
      <c r="O41" s="64"/>
    </row>
    <row r="42" spans="1:15" x14ac:dyDescent="0.3">
      <c r="A42" s="73"/>
      <c r="B42" s="74"/>
      <c r="C42" s="75"/>
      <c r="D42" s="76"/>
      <c r="E42" s="77"/>
      <c r="F42" s="78"/>
      <c r="G42" s="79"/>
      <c r="H42" s="80"/>
      <c r="I42" s="81"/>
      <c r="J42" s="80"/>
      <c r="K42" s="81"/>
      <c r="L42" s="82" t="s">
        <v>23</v>
      </c>
      <c r="M42" s="83"/>
      <c r="N42" s="95"/>
      <c r="O42" s="96"/>
    </row>
    <row r="43" spans="1:15" x14ac:dyDescent="0.3">
      <c r="A43" s="54">
        <v>13</v>
      </c>
      <c r="B43" s="84" t="s">
        <v>133</v>
      </c>
      <c r="C43" s="85"/>
      <c r="D43" s="86"/>
      <c r="E43" s="58">
        <v>3570</v>
      </c>
      <c r="F43" s="58">
        <v>3570</v>
      </c>
      <c r="G43" s="54" t="s">
        <v>18</v>
      </c>
      <c r="H43" s="55" t="s">
        <v>134</v>
      </c>
      <c r="I43" s="58">
        <v>3570</v>
      </c>
      <c r="J43" s="55" t="s">
        <v>134</v>
      </c>
      <c r="K43" s="58">
        <v>3570</v>
      </c>
      <c r="L43" s="88" t="s">
        <v>20</v>
      </c>
      <c r="M43" s="93"/>
      <c r="N43" s="90"/>
      <c r="O43" s="91"/>
    </row>
    <row r="44" spans="1:15" x14ac:dyDescent="0.3">
      <c r="A44" s="65"/>
      <c r="B44" s="66"/>
      <c r="C44" s="67"/>
      <c r="D44" s="68"/>
      <c r="E44" s="71"/>
      <c r="F44" s="70"/>
      <c r="G44" s="65"/>
      <c r="H44" s="60"/>
      <c r="I44" s="71"/>
      <c r="J44" s="60"/>
      <c r="K44" s="71"/>
      <c r="L44" s="61" t="s">
        <v>21</v>
      </c>
      <c r="M44" s="72"/>
      <c r="N44" s="63" t="s">
        <v>135</v>
      </c>
      <c r="O44" s="64"/>
    </row>
    <row r="45" spans="1:15" x14ac:dyDescent="0.3">
      <c r="A45" s="73"/>
      <c r="B45" s="74"/>
      <c r="C45" s="75"/>
      <c r="D45" s="76"/>
      <c r="E45" s="81"/>
      <c r="F45" s="78"/>
      <c r="G45" s="73"/>
      <c r="H45" s="80"/>
      <c r="I45" s="81"/>
      <c r="J45" s="80"/>
      <c r="K45" s="81"/>
      <c r="L45" s="82" t="s">
        <v>23</v>
      </c>
      <c r="M45" s="83"/>
      <c r="N45" s="95"/>
      <c r="O45" s="96"/>
    </row>
    <row r="46" spans="1:15" x14ac:dyDescent="0.3">
      <c r="A46" s="54">
        <v>14</v>
      </c>
      <c r="B46" s="84" t="s">
        <v>136</v>
      </c>
      <c r="C46" s="85"/>
      <c r="D46" s="86"/>
      <c r="E46" s="58">
        <v>8240</v>
      </c>
      <c r="F46" s="58">
        <v>8240</v>
      </c>
      <c r="G46" s="54" t="s">
        <v>18</v>
      </c>
      <c r="H46" s="55" t="s">
        <v>137</v>
      </c>
      <c r="I46" s="58">
        <v>8240</v>
      </c>
      <c r="J46" s="55" t="s">
        <v>137</v>
      </c>
      <c r="K46" s="58">
        <v>8240</v>
      </c>
      <c r="L46" s="88" t="s">
        <v>20</v>
      </c>
      <c r="M46" s="93"/>
      <c r="N46" s="90"/>
      <c r="O46" s="91"/>
    </row>
    <row r="47" spans="1:15" x14ac:dyDescent="0.3">
      <c r="A47" s="65"/>
      <c r="B47" s="66"/>
      <c r="C47" s="67"/>
      <c r="D47" s="68"/>
      <c r="E47" s="71"/>
      <c r="F47" s="70"/>
      <c r="G47" s="65"/>
      <c r="H47" s="60"/>
      <c r="I47" s="71"/>
      <c r="J47" s="60"/>
      <c r="K47" s="71"/>
      <c r="L47" s="61" t="s">
        <v>21</v>
      </c>
      <c r="M47" s="72"/>
      <c r="N47" s="63" t="s">
        <v>70</v>
      </c>
      <c r="O47" s="64"/>
    </row>
    <row r="48" spans="1:15" x14ac:dyDescent="0.3">
      <c r="A48" s="73"/>
      <c r="B48" s="74"/>
      <c r="C48" s="75"/>
      <c r="D48" s="76"/>
      <c r="E48" s="81"/>
      <c r="F48" s="78"/>
      <c r="G48" s="73"/>
      <c r="H48" s="80"/>
      <c r="I48" s="81"/>
      <c r="J48" s="80"/>
      <c r="K48" s="81"/>
      <c r="L48" s="82" t="s">
        <v>23</v>
      </c>
      <c r="M48" s="83"/>
      <c r="N48" s="95"/>
      <c r="O48" s="96"/>
    </row>
    <row r="49" spans="1:16" x14ac:dyDescent="0.3">
      <c r="A49" s="54">
        <v>15</v>
      </c>
      <c r="B49" s="84" t="s">
        <v>138</v>
      </c>
      <c r="C49" s="85"/>
      <c r="D49" s="86"/>
      <c r="E49" s="58">
        <v>14700</v>
      </c>
      <c r="F49" s="58">
        <v>14700</v>
      </c>
      <c r="G49" s="54" t="s">
        <v>18</v>
      </c>
      <c r="H49" s="55" t="s">
        <v>139</v>
      </c>
      <c r="I49" s="58">
        <v>14700</v>
      </c>
      <c r="J49" s="55" t="s">
        <v>139</v>
      </c>
      <c r="K49" s="58">
        <v>14700</v>
      </c>
      <c r="L49" s="88" t="s">
        <v>20</v>
      </c>
      <c r="M49" s="93"/>
      <c r="N49" s="90"/>
      <c r="O49" s="91"/>
    </row>
    <row r="50" spans="1:16" x14ac:dyDescent="0.3">
      <c r="A50" s="65"/>
      <c r="B50" s="61"/>
      <c r="C50" s="62"/>
      <c r="D50" s="72"/>
      <c r="E50" s="71"/>
      <c r="F50" s="70"/>
      <c r="G50" s="65"/>
      <c r="H50" s="60"/>
      <c r="I50" s="71"/>
      <c r="J50" s="60"/>
      <c r="K50" s="71"/>
      <c r="L50" s="61" t="s">
        <v>21</v>
      </c>
      <c r="M50" s="72"/>
      <c r="N50" s="63" t="s">
        <v>140</v>
      </c>
      <c r="O50" s="64"/>
    </row>
    <row r="51" spans="1:16" x14ac:dyDescent="0.3">
      <c r="A51" s="73"/>
      <c r="B51" s="82"/>
      <c r="C51" s="21"/>
      <c r="D51" s="83"/>
      <c r="E51" s="81"/>
      <c r="F51" s="78"/>
      <c r="G51" s="73"/>
      <c r="H51" s="80"/>
      <c r="I51" s="81"/>
      <c r="J51" s="80"/>
      <c r="K51" s="81"/>
      <c r="L51" s="82" t="s">
        <v>23</v>
      </c>
      <c r="M51" s="83"/>
      <c r="N51" s="95"/>
      <c r="O51" s="96"/>
    </row>
    <row r="52" spans="1:16" x14ac:dyDescent="0.3">
      <c r="A52" s="54">
        <v>16</v>
      </c>
      <c r="B52" s="84" t="s">
        <v>141</v>
      </c>
      <c r="C52" s="85"/>
      <c r="D52" s="86"/>
      <c r="E52" s="58">
        <v>50000</v>
      </c>
      <c r="F52" s="58">
        <v>50000</v>
      </c>
      <c r="G52" s="87" t="s">
        <v>18</v>
      </c>
      <c r="H52" s="55" t="s">
        <v>131</v>
      </c>
      <c r="I52" s="58">
        <v>50000</v>
      </c>
      <c r="J52" s="55" t="s">
        <v>131</v>
      </c>
      <c r="K52" s="58">
        <v>50000</v>
      </c>
      <c r="L52" s="88" t="s">
        <v>20</v>
      </c>
      <c r="M52" s="93"/>
      <c r="N52" s="90"/>
      <c r="O52" s="91"/>
    </row>
    <row r="53" spans="1:16" x14ac:dyDescent="0.3">
      <c r="A53" s="65"/>
      <c r="B53" s="66"/>
      <c r="C53" s="67"/>
      <c r="D53" s="68"/>
      <c r="E53" s="71"/>
      <c r="F53" s="70"/>
      <c r="G53" s="59"/>
      <c r="H53" s="92"/>
      <c r="I53" s="71"/>
      <c r="J53" s="60"/>
      <c r="K53" s="71"/>
      <c r="L53" s="61" t="s">
        <v>21</v>
      </c>
      <c r="M53" s="72"/>
      <c r="N53" s="63" t="s">
        <v>142</v>
      </c>
      <c r="O53" s="64"/>
    </row>
    <row r="54" spans="1:16" x14ac:dyDescent="0.3">
      <c r="A54" s="73"/>
      <c r="B54" s="74"/>
      <c r="C54" s="75"/>
      <c r="D54" s="76"/>
      <c r="E54" s="81"/>
      <c r="F54" s="78"/>
      <c r="G54" s="79"/>
      <c r="H54" s="80"/>
      <c r="I54" s="81"/>
      <c r="J54" s="80"/>
      <c r="K54" s="81"/>
      <c r="L54" s="82" t="s">
        <v>23</v>
      </c>
      <c r="M54" s="83"/>
      <c r="N54" s="95"/>
      <c r="O54" s="96"/>
    </row>
    <row r="55" spans="1:16" x14ac:dyDescent="0.3">
      <c r="A55" s="54">
        <v>17</v>
      </c>
      <c r="B55" s="84" t="s">
        <v>143</v>
      </c>
      <c r="C55" s="85"/>
      <c r="D55" s="86"/>
      <c r="E55" s="58">
        <v>5600</v>
      </c>
      <c r="F55" s="58">
        <v>5600</v>
      </c>
      <c r="G55" s="87" t="s">
        <v>18</v>
      </c>
      <c r="H55" s="55" t="s">
        <v>131</v>
      </c>
      <c r="I55" s="58">
        <v>5600</v>
      </c>
      <c r="J55" s="55" t="s">
        <v>131</v>
      </c>
      <c r="K55" s="58">
        <v>5600</v>
      </c>
      <c r="L55" s="88" t="s">
        <v>20</v>
      </c>
      <c r="M55" s="93"/>
      <c r="N55" s="90"/>
      <c r="O55" s="91"/>
    </row>
    <row r="56" spans="1:16" x14ac:dyDescent="0.3">
      <c r="A56" s="65"/>
      <c r="B56" s="66"/>
      <c r="C56" s="67"/>
      <c r="D56" s="68"/>
      <c r="E56" s="69"/>
      <c r="F56" s="70"/>
      <c r="G56" s="59"/>
      <c r="H56" s="60"/>
      <c r="I56" s="71"/>
      <c r="J56" s="60"/>
      <c r="K56" s="71"/>
      <c r="L56" s="61" t="s">
        <v>21</v>
      </c>
      <c r="M56" s="72"/>
      <c r="N56" s="63" t="s">
        <v>144</v>
      </c>
      <c r="O56" s="64"/>
    </row>
    <row r="57" spans="1:16" x14ac:dyDescent="0.3">
      <c r="A57" s="73"/>
      <c r="B57" s="74"/>
      <c r="C57" s="75"/>
      <c r="D57" s="76"/>
      <c r="E57" s="77"/>
      <c r="F57" s="78"/>
      <c r="G57" s="79"/>
      <c r="H57" s="80"/>
      <c r="I57" s="81"/>
      <c r="J57" s="80"/>
      <c r="K57" s="81"/>
      <c r="L57" s="82" t="s">
        <v>23</v>
      </c>
      <c r="M57" s="83"/>
      <c r="N57" s="95"/>
      <c r="O57" s="96"/>
    </row>
    <row r="58" spans="1:16" x14ac:dyDescent="0.3">
      <c r="A58" s="54">
        <v>18</v>
      </c>
      <c r="B58" s="84" t="s">
        <v>145</v>
      </c>
      <c r="C58" s="85"/>
      <c r="D58" s="86"/>
      <c r="E58" s="58">
        <v>5520</v>
      </c>
      <c r="F58" s="58">
        <v>5520</v>
      </c>
      <c r="G58" s="54" t="s">
        <v>18</v>
      </c>
      <c r="H58" s="55" t="s">
        <v>146</v>
      </c>
      <c r="I58" s="58">
        <v>5520</v>
      </c>
      <c r="J58" s="55" t="s">
        <v>146</v>
      </c>
      <c r="K58" s="58">
        <v>5520</v>
      </c>
      <c r="L58" s="88" t="s">
        <v>20</v>
      </c>
      <c r="M58" s="93"/>
      <c r="N58" s="90"/>
      <c r="O58" s="91"/>
      <c r="P58" s="100"/>
    </row>
    <row r="59" spans="1:16" x14ac:dyDescent="0.3">
      <c r="A59" s="65"/>
      <c r="B59" s="66"/>
      <c r="C59" s="67"/>
      <c r="D59" s="68"/>
      <c r="E59" s="71"/>
      <c r="F59" s="70"/>
      <c r="G59" s="65"/>
      <c r="H59" s="60"/>
      <c r="I59" s="71"/>
      <c r="J59" s="60"/>
      <c r="K59" s="71"/>
      <c r="L59" s="61" t="s">
        <v>21</v>
      </c>
      <c r="M59" s="72"/>
      <c r="N59" s="63" t="s">
        <v>147</v>
      </c>
      <c r="O59" s="64"/>
      <c r="P59" s="100"/>
    </row>
    <row r="60" spans="1:16" x14ac:dyDescent="0.3">
      <c r="A60" s="73"/>
      <c r="B60" s="74"/>
      <c r="C60" s="75"/>
      <c r="D60" s="76"/>
      <c r="E60" s="81"/>
      <c r="F60" s="78"/>
      <c r="G60" s="73"/>
      <c r="H60" s="80"/>
      <c r="I60" s="81"/>
      <c r="J60" s="80"/>
      <c r="K60" s="81"/>
      <c r="L60" s="82" t="s">
        <v>23</v>
      </c>
      <c r="M60" s="83"/>
      <c r="N60" s="95"/>
      <c r="O60" s="96"/>
      <c r="P60" s="100"/>
    </row>
    <row r="61" spans="1:16" x14ac:dyDescent="0.3">
      <c r="A61" s="54">
        <v>19</v>
      </c>
      <c r="B61" s="84" t="s">
        <v>141</v>
      </c>
      <c r="C61" s="85"/>
      <c r="D61" s="86"/>
      <c r="E61" s="58">
        <v>22140</v>
      </c>
      <c r="F61" s="58">
        <v>22140</v>
      </c>
      <c r="G61" s="54" t="s">
        <v>18</v>
      </c>
      <c r="H61" s="55" t="s">
        <v>148</v>
      </c>
      <c r="I61" s="58">
        <v>22140</v>
      </c>
      <c r="J61" s="55" t="s">
        <v>148</v>
      </c>
      <c r="K61" s="58">
        <v>22140</v>
      </c>
      <c r="L61" s="88" t="s">
        <v>20</v>
      </c>
      <c r="M61" s="93"/>
      <c r="N61" s="90"/>
      <c r="O61" s="91"/>
      <c r="P61" s="100"/>
    </row>
    <row r="62" spans="1:16" x14ac:dyDescent="0.3">
      <c r="A62" s="65"/>
      <c r="B62" s="66"/>
      <c r="C62" s="67"/>
      <c r="D62" s="68"/>
      <c r="E62" s="71"/>
      <c r="F62" s="70"/>
      <c r="G62" s="65"/>
      <c r="H62" s="60"/>
      <c r="I62" s="71"/>
      <c r="J62" s="60"/>
      <c r="K62" s="71"/>
      <c r="L62" s="61" t="s">
        <v>21</v>
      </c>
      <c r="M62" s="72"/>
      <c r="N62" s="63" t="s">
        <v>149</v>
      </c>
      <c r="O62" s="64"/>
      <c r="P62" s="100"/>
    </row>
    <row r="63" spans="1:16" x14ac:dyDescent="0.3">
      <c r="A63" s="73"/>
      <c r="B63" s="74"/>
      <c r="C63" s="75"/>
      <c r="D63" s="76"/>
      <c r="E63" s="81"/>
      <c r="F63" s="78"/>
      <c r="G63" s="73"/>
      <c r="H63" s="80"/>
      <c r="I63" s="81"/>
      <c r="J63" s="80"/>
      <c r="K63" s="81"/>
      <c r="L63" s="82" t="s">
        <v>23</v>
      </c>
      <c r="M63" s="83"/>
      <c r="N63" s="95"/>
      <c r="O63" s="96"/>
      <c r="P63" s="100"/>
    </row>
    <row r="64" spans="1:16" x14ac:dyDescent="0.3">
      <c r="A64" s="54">
        <v>20</v>
      </c>
      <c r="B64" s="84" t="s">
        <v>150</v>
      </c>
      <c r="C64" s="85"/>
      <c r="D64" s="86"/>
      <c r="E64" s="58">
        <v>6774</v>
      </c>
      <c r="F64" s="58">
        <v>6774</v>
      </c>
      <c r="G64" s="54" t="s">
        <v>18</v>
      </c>
      <c r="H64" s="55" t="s">
        <v>146</v>
      </c>
      <c r="I64" s="58">
        <v>6774</v>
      </c>
      <c r="J64" s="55" t="s">
        <v>146</v>
      </c>
      <c r="K64" s="58">
        <v>6774</v>
      </c>
      <c r="L64" s="88" t="s">
        <v>20</v>
      </c>
      <c r="M64" s="93"/>
      <c r="N64" s="90"/>
      <c r="O64" s="91"/>
      <c r="P64" s="100"/>
    </row>
    <row r="65" spans="1:16" x14ac:dyDescent="0.3">
      <c r="A65" s="65"/>
      <c r="B65" s="61"/>
      <c r="C65" s="62"/>
      <c r="D65" s="72"/>
      <c r="E65" s="71"/>
      <c r="F65" s="70"/>
      <c r="G65" s="65"/>
      <c r="H65" s="60"/>
      <c r="I65" s="71"/>
      <c r="J65" s="60"/>
      <c r="K65" s="71"/>
      <c r="L65" s="61" t="s">
        <v>21</v>
      </c>
      <c r="M65" s="72"/>
      <c r="N65" s="63" t="s">
        <v>151</v>
      </c>
      <c r="O65" s="64"/>
      <c r="P65" s="100"/>
    </row>
    <row r="66" spans="1:16" x14ac:dyDescent="0.3">
      <c r="A66" s="73"/>
      <c r="B66" s="82"/>
      <c r="C66" s="21"/>
      <c r="D66" s="83"/>
      <c r="E66" s="81"/>
      <c r="F66" s="78"/>
      <c r="G66" s="73"/>
      <c r="H66" s="80"/>
      <c r="I66" s="81"/>
      <c r="J66" s="80"/>
      <c r="K66" s="81"/>
      <c r="L66" s="82" t="s">
        <v>23</v>
      </c>
      <c r="M66" s="83"/>
      <c r="N66" s="95"/>
      <c r="O66" s="96"/>
      <c r="P66" s="100"/>
    </row>
    <row r="67" spans="1:16" x14ac:dyDescent="0.3">
      <c r="A67" s="54">
        <v>21</v>
      </c>
      <c r="B67" s="84" t="s">
        <v>42</v>
      </c>
      <c r="C67" s="85"/>
      <c r="D67" s="86"/>
      <c r="E67" s="58">
        <v>23960</v>
      </c>
      <c r="F67" s="58">
        <v>23960</v>
      </c>
      <c r="G67" s="54" t="s">
        <v>18</v>
      </c>
      <c r="H67" s="55" t="s">
        <v>152</v>
      </c>
      <c r="I67" s="58">
        <v>23960</v>
      </c>
      <c r="J67" s="55" t="s">
        <v>152</v>
      </c>
      <c r="K67" s="58">
        <v>23960</v>
      </c>
      <c r="L67" s="88" t="s">
        <v>20</v>
      </c>
      <c r="M67" s="93"/>
      <c r="N67" s="90"/>
      <c r="O67" s="91"/>
      <c r="P67" s="100"/>
    </row>
    <row r="68" spans="1:16" x14ac:dyDescent="0.3">
      <c r="A68" s="65"/>
      <c r="B68" s="61"/>
      <c r="C68" s="62"/>
      <c r="D68" s="72"/>
      <c r="E68" s="71"/>
      <c r="F68" s="70"/>
      <c r="G68" s="65"/>
      <c r="H68" s="60"/>
      <c r="I68" s="71"/>
      <c r="J68" s="60"/>
      <c r="K68" s="71"/>
      <c r="L68" s="61" t="s">
        <v>21</v>
      </c>
      <c r="M68" s="72"/>
      <c r="N68" s="63" t="s">
        <v>153</v>
      </c>
      <c r="O68" s="64"/>
      <c r="P68" s="100"/>
    </row>
    <row r="69" spans="1:16" x14ac:dyDescent="0.3">
      <c r="A69" s="73"/>
      <c r="B69" s="82"/>
      <c r="C69" s="21"/>
      <c r="D69" s="83"/>
      <c r="E69" s="81"/>
      <c r="F69" s="78"/>
      <c r="G69" s="73"/>
      <c r="H69" s="80"/>
      <c r="I69" s="81"/>
      <c r="J69" s="80"/>
      <c r="K69" s="81"/>
      <c r="L69" s="82" t="s">
        <v>23</v>
      </c>
      <c r="M69" s="83"/>
      <c r="N69" s="95"/>
      <c r="O69" s="96"/>
      <c r="P69" s="100"/>
    </row>
    <row r="70" spans="1:16" x14ac:dyDescent="0.3">
      <c r="A70" s="140"/>
      <c r="B70" s="141"/>
      <c r="C70" s="141"/>
      <c r="D70" s="141"/>
      <c r="E70" s="142"/>
      <c r="F70" s="143"/>
      <c r="G70" s="140"/>
      <c r="H70" s="144"/>
      <c r="I70" s="144"/>
      <c r="J70" s="144"/>
      <c r="K70" s="144"/>
      <c r="L70" s="145"/>
      <c r="M70" s="145"/>
      <c r="N70" s="146"/>
      <c r="O70" s="146"/>
      <c r="P70" s="100"/>
    </row>
    <row r="71" spans="1:16" x14ac:dyDescent="0.3">
      <c r="A71" s="140"/>
      <c r="B71" s="141"/>
      <c r="C71" s="141"/>
      <c r="D71" s="141"/>
      <c r="E71" s="142"/>
      <c r="F71" s="143"/>
      <c r="G71" s="140"/>
      <c r="H71" s="147">
        <f>SUM(I22)</f>
        <v>2981.76</v>
      </c>
      <c r="I71" s="141"/>
      <c r="J71" s="141"/>
      <c r="K71" s="141"/>
      <c r="L71" s="145"/>
      <c r="M71" s="145"/>
      <c r="N71" s="146"/>
      <c r="O71" s="146"/>
      <c r="P71" s="100"/>
    </row>
    <row r="72" spans="1:16" x14ac:dyDescent="0.3">
      <c r="A72" s="140"/>
      <c r="B72" s="141"/>
      <c r="C72" s="141"/>
      <c r="D72" s="141"/>
      <c r="E72" s="142"/>
      <c r="F72" s="142"/>
      <c r="G72" s="140"/>
      <c r="H72" s="148">
        <f>SUM(H25:I69)-1999</f>
        <v>466355</v>
      </c>
      <c r="I72" s="148"/>
      <c r="J72" s="144"/>
      <c r="K72" s="144"/>
      <c r="L72" s="145"/>
      <c r="M72" s="145"/>
      <c r="N72" s="146"/>
      <c r="O72" s="146"/>
      <c r="P72" s="100"/>
    </row>
    <row r="73" spans="1:16" x14ac:dyDescent="0.3">
      <c r="A73" s="140"/>
      <c r="B73" s="145"/>
      <c r="C73" s="145"/>
      <c r="D73" s="145"/>
      <c r="E73" s="142"/>
      <c r="F73" s="143"/>
      <c r="G73" s="140"/>
      <c r="H73" s="148">
        <v>45000</v>
      </c>
      <c r="I73" s="148"/>
      <c r="J73" s="144"/>
      <c r="K73" s="144"/>
      <c r="L73" s="145"/>
      <c r="M73" s="145"/>
      <c r="N73" s="146"/>
      <c r="O73" s="146"/>
    </row>
    <row r="74" spans="1:16" x14ac:dyDescent="0.3">
      <c r="A74" s="140"/>
      <c r="B74" s="145"/>
      <c r="C74" s="145"/>
      <c r="D74" s="145"/>
      <c r="E74" s="142"/>
      <c r="F74" s="143"/>
      <c r="G74" s="140"/>
      <c r="H74" s="149">
        <f>H71+H72+H73</f>
        <v>514336.76</v>
      </c>
      <c r="I74" s="145"/>
      <c r="J74" s="145"/>
      <c r="K74" s="145"/>
      <c r="L74" s="145"/>
      <c r="M74" s="145"/>
      <c r="N74" s="146"/>
      <c r="O74" s="146"/>
    </row>
    <row r="75" spans="1:16" x14ac:dyDescent="0.3">
      <c r="A75" s="100"/>
      <c r="B75" s="101"/>
      <c r="C75" s="101"/>
      <c r="D75" s="101"/>
      <c r="E75" s="69"/>
      <c r="F75" s="69"/>
      <c r="G75" s="100"/>
      <c r="H75" s="101"/>
      <c r="I75" s="101"/>
      <c r="J75" s="101"/>
      <c r="K75" s="101"/>
      <c r="L75" s="62"/>
      <c r="M75" s="62"/>
      <c r="N75" s="102"/>
      <c r="O75" s="102"/>
    </row>
    <row r="76" spans="1:16" x14ac:dyDescent="0.3">
      <c r="A76" s="100"/>
      <c r="B76" s="62"/>
      <c r="C76" s="62"/>
      <c r="D76" s="62"/>
      <c r="E76" s="69"/>
      <c r="F76" s="103"/>
      <c r="G76" s="100"/>
      <c r="H76" s="108"/>
      <c r="I76" s="108"/>
      <c r="J76" s="62"/>
      <c r="K76" s="62"/>
      <c r="L76" s="62"/>
      <c r="M76" s="62"/>
      <c r="N76" s="102"/>
      <c r="O76" s="102"/>
    </row>
    <row r="77" spans="1:16" x14ac:dyDescent="0.3">
      <c r="A77" s="100"/>
      <c r="B77" s="62"/>
      <c r="C77" s="62"/>
      <c r="D77" s="62"/>
      <c r="E77" s="69"/>
      <c r="F77" s="103"/>
      <c r="G77" s="100"/>
      <c r="H77" s="62"/>
      <c r="I77" s="62"/>
      <c r="J77" s="62"/>
      <c r="K77" s="62"/>
      <c r="L77" s="62"/>
      <c r="M77" s="62"/>
      <c r="N77" s="102"/>
      <c r="O77" s="102"/>
    </row>
    <row r="78" spans="1:16" x14ac:dyDescent="0.3">
      <c r="A78" s="100"/>
      <c r="B78" s="101"/>
      <c r="C78" s="101"/>
      <c r="D78" s="101"/>
      <c r="E78" s="69"/>
      <c r="F78" s="69"/>
      <c r="G78" s="100"/>
      <c r="H78" s="101"/>
      <c r="I78" s="101"/>
      <c r="J78" s="101"/>
      <c r="K78" s="101"/>
      <c r="L78" s="62"/>
      <c r="M78" s="62"/>
      <c r="N78" s="102"/>
      <c r="O78" s="102"/>
    </row>
    <row r="79" spans="1:16" x14ac:dyDescent="0.3">
      <c r="A79" s="100"/>
      <c r="B79" s="62"/>
      <c r="C79" s="62"/>
      <c r="D79" s="62"/>
      <c r="E79" s="69"/>
      <c r="F79" s="103"/>
      <c r="G79" s="100"/>
      <c r="H79" s="108"/>
      <c r="I79" s="108"/>
      <c r="J79" s="62"/>
      <c r="K79" s="62"/>
      <c r="L79" s="62"/>
      <c r="M79" s="62"/>
      <c r="N79" s="102"/>
      <c r="O79" s="102"/>
    </row>
    <row r="80" spans="1:16" x14ac:dyDescent="0.3">
      <c r="A80" s="100"/>
      <c r="B80" s="62"/>
      <c r="C80" s="62"/>
      <c r="D80" s="62"/>
      <c r="E80" s="69"/>
      <c r="F80" s="103"/>
      <c r="G80" s="100"/>
      <c r="H80" s="62"/>
      <c r="I80" s="62"/>
      <c r="J80" s="62"/>
      <c r="K80" s="62"/>
      <c r="L80" s="62"/>
      <c r="M80" s="62"/>
      <c r="N80" s="102"/>
      <c r="O80" s="102"/>
    </row>
    <row r="81" spans="1:15" x14ac:dyDescent="0.3">
      <c r="A81" s="100"/>
      <c r="B81" s="67"/>
      <c r="C81" s="67"/>
      <c r="D81" s="67"/>
      <c r="E81" s="69"/>
      <c r="F81" s="69"/>
      <c r="G81" s="100"/>
      <c r="H81" s="101"/>
      <c r="I81" s="101"/>
      <c r="J81" s="101"/>
      <c r="K81" s="101"/>
      <c r="L81" s="62"/>
      <c r="M81" s="62"/>
      <c r="N81" s="102"/>
      <c r="O81" s="102"/>
    </row>
    <row r="82" spans="1:15" x14ac:dyDescent="0.3">
      <c r="A82" s="100"/>
      <c r="B82" s="67"/>
      <c r="C82" s="67"/>
      <c r="D82" s="67"/>
      <c r="E82" s="69"/>
      <c r="F82" s="103"/>
      <c r="G82" s="100"/>
      <c r="H82" s="109"/>
      <c r="I82" s="109"/>
      <c r="J82" s="67"/>
      <c r="K82" s="67"/>
      <c r="L82" s="62"/>
      <c r="M82" s="62"/>
      <c r="N82" s="102"/>
      <c r="O82" s="102"/>
    </row>
    <row r="83" spans="1:15" x14ac:dyDescent="0.3">
      <c r="A83" s="100"/>
      <c r="B83" s="67"/>
      <c r="C83" s="67"/>
      <c r="D83" s="67"/>
      <c r="E83" s="69"/>
      <c r="F83" s="103"/>
      <c r="G83" s="100"/>
      <c r="H83" s="67"/>
      <c r="I83" s="67"/>
      <c r="J83" s="67"/>
      <c r="K83" s="67"/>
      <c r="L83" s="62"/>
      <c r="M83" s="62"/>
      <c r="N83" s="102"/>
      <c r="O83" s="102"/>
    </row>
    <row r="84" spans="1:15" x14ac:dyDescent="0.3">
      <c r="A84" s="100"/>
      <c r="B84" s="67"/>
      <c r="C84" s="67"/>
      <c r="D84" s="67"/>
      <c r="E84" s="69"/>
      <c r="F84" s="69"/>
      <c r="G84" s="100"/>
      <c r="H84" s="67"/>
      <c r="I84" s="67"/>
      <c r="J84" s="67"/>
      <c r="K84" s="67"/>
      <c r="L84" s="62"/>
      <c r="M84" s="62"/>
      <c r="N84" s="102"/>
      <c r="O84" s="102"/>
    </row>
    <row r="85" spans="1:15" x14ac:dyDescent="0.3">
      <c r="A85" s="100"/>
      <c r="B85" s="67"/>
      <c r="C85" s="67"/>
      <c r="D85" s="67"/>
      <c r="E85" s="69"/>
      <c r="F85" s="103"/>
      <c r="G85" s="100"/>
      <c r="H85" s="101"/>
      <c r="I85" s="101"/>
      <c r="J85" s="101"/>
      <c r="K85" s="101"/>
      <c r="L85" s="62"/>
      <c r="M85" s="62"/>
      <c r="N85" s="102"/>
      <c r="O85" s="102"/>
    </row>
    <row r="86" spans="1:15" x14ac:dyDescent="0.3">
      <c r="A86" s="100"/>
      <c r="B86" s="67"/>
      <c r="C86" s="67"/>
      <c r="D86" s="67"/>
      <c r="E86" s="69"/>
      <c r="F86" s="103"/>
      <c r="G86" s="100"/>
      <c r="H86" s="101"/>
      <c r="I86" s="101"/>
      <c r="J86" s="101"/>
      <c r="K86" s="101"/>
      <c r="L86" s="62"/>
      <c r="M86" s="62"/>
      <c r="N86" s="102"/>
      <c r="O86" s="102"/>
    </row>
    <row r="87" spans="1:15" x14ac:dyDescent="0.3">
      <c r="A87" s="100"/>
      <c r="B87" s="67"/>
      <c r="C87" s="67"/>
      <c r="D87" s="67"/>
      <c r="E87" s="69"/>
      <c r="F87" s="69"/>
      <c r="G87" s="100"/>
      <c r="H87" s="67"/>
      <c r="I87" s="67"/>
      <c r="J87" s="67"/>
      <c r="K87" s="67"/>
      <c r="L87" s="62"/>
      <c r="M87" s="62"/>
      <c r="N87" s="102"/>
      <c r="O87" s="102"/>
    </row>
    <row r="88" spans="1:15" x14ac:dyDescent="0.3">
      <c r="A88" s="100"/>
      <c r="B88" s="67"/>
      <c r="C88" s="67"/>
      <c r="D88" s="67"/>
      <c r="E88" s="69"/>
      <c r="F88" s="103"/>
      <c r="G88" s="100"/>
      <c r="H88" s="67"/>
      <c r="I88" s="67"/>
      <c r="J88" s="67"/>
      <c r="K88" s="67"/>
      <c r="L88" s="62"/>
      <c r="M88" s="62"/>
      <c r="N88" s="102"/>
      <c r="O88" s="102"/>
    </row>
    <row r="89" spans="1:15" x14ac:dyDescent="0.3">
      <c r="A89" s="100"/>
      <c r="B89" s="67"/>
      <c r="C89" s="67"/>
      <c r="D89" s="67"/>
      <c r="E89" s="69"/>
      <c r="F89" s="103"/>
      <c r="G89" s="100"/>
      <c r="H89" s="67"/>
      <c r="I89" s="67"/>
      <c r="J89" s="67"/>
      <c r="K89" s="67"/>
      <c r="L89" s="62"/>
      <c r="M89" s="62"/>
      <c r="N89" s="102"/>
      <c r="O89" s="102"/>
    </row>
    <row r="90" spans="1:15" x14ac:dyDescent="0.3">
      <c r="A90" s="34"/>
      <c r="B90" s="34"/>
      <c r="C90" s="34"/>
      <c r="D90" s="34"/>
      <c r="E90" s="110"/>
      <c r="F90" s="111"/>
      <c r="G90" s="112"/>
      <c r="H90" s="113"/>
      <c r="I90" s="113"/>
      <c r="J90" s="113"/>
      <c r="K90" s="113"/>
      <c r="L90" s="34"/>
      <c r="M90" s="34"/>
      <c r="N90" s="114"/>
      <c r="O90" s="114"/>
    </row>
    <row r="91" spans="1:15" x14ac:dyDescent="0.3">
      <c r="A91" s="34"/>
      <c r="B91" s="34"/>
      <c r="C91" s="34"/>
      <c r="D91" s="34"/>
      <c r="E91" s="110"/>
      <c r="F91" s="111"/>
      <c r="G91" s="112"/>
      <c r="H91" s="113"/>
      <c r="I91" s="113"/>
      <c r="J91" s="115"/>
      <c r="K91" s="115"/>
      <c r="L91" s="34"/>
      <c r="M91" s="34"/>
      <c r="N91" s="114"/>
      <c r="O91" s="114"/>
    </row>
    <row r="92" spans="1:15" x14ac:dyDescent="0.3">
      <c r="A92" s="100"/>
      <c r="B92" s="67"/>
      <c r="C92" s="67"/>
      <c r="D92" s="67"/>
      <c r="E92" s="69"/>
      <c r="F92" s="69"/>
      <c r="G92" s="100"/>
      <c r="H92" s="101"/>
      <c r="I92" s="101"/>
      <c r="J92" s="101"/>
      <c r="K92" s="101"/>
      <c r="L92" s="62"/>
      <c r="M92" s="62"/>
      <c r="N92" s="102"/>
      <c r="O92" s="102"/>
    </row>
    <row r="93" spans="1:15" x14ac:dyDescent="0.3">
      <c r="A93" s="100"/>
      <c r="B93" s="67"/>
      <c r="C93" s="67"/>
      <c r="D93" s="67"/>
      <c r="E93" s="69"/>
      <c r="F93" s="103"/>
      <c r="G93" s="100"/>
      <c r="H93" s="67"/>
      <c r="I93" s="67"/>
      <c r="J93" s="67"/>
      <c r="K93" s="67"/>
      <c r="L93" s="62"/>
      <c r="M93" s="62"/>
      <c r="N93" s="102"/>
      <c r="O93" s="102"/>
    </row>
    <row r="94" spans="1:15" x14ac:dyDescent="0.3">
      <c r="A94" s="100"/>
      <c r="B94" s="67"/>
      <c r="C94" s="67"/>
      <c r="D94" s="67"/>
      <c r="E94" s="69"/>
      <c r="F94" s="103"/>
      <c r="G94" s="100"/>
      <c r="H94" s="67"/>
      <c r="I94" s="67"/>
      <c r="J94" s="67"/>
      <c r="K94" s="67"/>
      <c r="L94" s="62"/>
      <c r="M94" s="62"/>
      <c r="N94" s="102"/>
      <c r="O94" s="102"/>
    </row>
    <row r="95" spans="1:15" x14ac:dyDescent="0.3">
      <c r="A95" s="100"/>
      <c r="B95" s="101"/>
      <c r="C95" s="101"/>
      <c r="D95" s="101"/>
      <c r="E95" s="69"/>
      <c r="F95" s="69"/>
      <c r="G95" s="100"/>
      <c r="H95" s="101"/>
      <c r="I95" s="101"/>
      <c r="J95" s="101"/>
      <c r="K95" s="101"/>
      <c r="L95" s="62"/>
      <c r="M95" s="62"/>
      <c r="N95" s="102"/>
      <c r="O95" s="102"/>
    </row>
    <row r="96" spans="1:15" x14ac:dyDescent="0.3">
      <c r="A96" s="100"/>
      <c r="B96" s="62"/>
      <c r="C96" s="62"/>
      <c r="D96" s="62"/>
      <c r="E96" s="69"/>
      <c r="F96" s="103"/>
      <c r="G96" s="100"/>
      <c r="H96" s="101"/>
      <c r="I96" s="101"/>
      <c r="J96" s="101"/>
      <c r="K96" s="101"/>
      <c r="L96" s="62"/>
      <c r="M96" s="62"/>
      <c r="N96" s="102"/>
      <c r="O96" s="102"/>
    </row>
    <row r="97" spans="1:15" x14ac:dyDescent="0.3">
      <c r="A97" s="100"/>
      <c r="B97" s="62"/>
      <c r="C97" s="62"/>
      <c r="D97" s="62"/>
      <c r="E97" s="69"/>
      <c r="F97" s="103"/>
      <c r="G97" s="100"/>
      <c r="H97" s="62"/>
      <c r="I97" s="62"/>
      <c r="J97" s="62"/>
      <c r="K97" s="62"/>
      <c r="L97" s="62"/>
      <c r="M97" s="62"/>
      <c r="N97" s="102"/>
      <c r="O97" s="102"/>
    </row>
    <row r="98" spans="1:15" x14ac:dyDescent="0.3">
      <c r="A98" s="100"/>
      <c r="B98" s="101"/>
      <c r="C98" s="101"/>
      <c r="D98" s="101"/>
      <c r="E98" s="69"/>
      <c r="F98" s="69"/>
      <c r="G98" s="100"/>
      <c r="H98" s="101"/>
      <c r="I98" s="101"/>
      <c r="J98" s="101"/>
      <c r="K98" s="101"/>
      <c r="L98" s="62"/>
      <c r="M98" s="62"/>
      <c r="N98" s="102"/>
      <c r="O98" s="102"/>
    </row>
    <row r="99" spans="1:15" x14ac:dyDescent="0.3">
      <c r="A99" s="100"/>
      <c r="B99" s="62"/>
      <c r="C99" s="62"/>
      <c r="D99" s="62"/>
      <c r="E99" s="69"/>
      <c r="F99" s="103"/>
      <c r="G99" s="100"/>
      <c r="H99" s="108"/>
      <c r="I99" s="108"/>
      <c r="J99" s="62"/>
      <c r="K99" s="62"/>
      <c r="L99" s="62"/>
      <c r="M99" s="62"/>
      <c r="N99" s="102"/>
      <c r="O99" s="102"/>
    </row>
    <row r="100" spans="1:15" x14ac:dyDescent="0.3">
      <c r="A100" s="100"/>
      <c r="B100" s="62"/>
      <c r="C100" s="62"/>
      <c r="D100" s="62"/>
      <c r="E100" s="69"/>
      <c r="F100" s="103"/>
      <c r="G100" s="100"/>
      <c r="H100" s="62"/>
      <c r="I100" s="62"/>
      <c r="J100" s="62"/>
      <c r="K100" s="62"/>
      <c r="L100" s="62"/>
      <c r="M100" s="62"/>
      <c r="N100" s="102"/>
      <c r="O100" s="102"/>
    </row>
    <row r="101" spans="1:15" x14ac:dyDescent="0.3">
      <c r="A101" s="100"/>
      <c r="B101" s="101"/>
      <c r="C101" s="101"/>
      <c r="D101" s="101"/>
      <c r="E101" s="69"/>
      <c r="F101" s="69"/>
      <c r="G101" s="100"/>
      <c r="H101" s="101"/>
      <c r="I101" s="101"/>
      <c r="J101" s="101"/>
      <c r="K101" s="101"/>
      <c r="L101" s="62"/>
      <c r="M101" s="62"/>
      <c r="N101" s="102"/>
      <c r="O101" s="102"/>
    </row>
    <row r="102" spans="1:15" x14ac:dyDescent="0.3">
      <c r="A102" s="100"/>
      <c r="B102" s="62"/>
      <c r="C102" s="62"/>
      <c r="D102" s="62"/>
      <c r="E102" s="69"/>
      <c r="F102" s="103"/>
      <c r="G102" s="100"/>
      <c r="H102" s="108"/>
      <c r="I102" s="108"/>
      <c r="J102" s="62"/>
      <c r="K102" s="62"/>
      <c r="L102" s="62"/>
      <c r="M102" s="62"/>
      <c r="N102" s="102"/>
      <c r="O102" s="102"/>
    </row>
    <row r="103" spans="1:15" x14ac:dyDescent="0.3">
      <c r="A103" s="100"/>
      <c r="B103" s="62"/>
      <c r="C103" s="62"/>
      <c r="D103" s="62"/>
      <c r="E103" s="69"/>
      <c r="F103" s="103"/>
      <c r="G103" s="100"/>
      <c r="H103" s="62"/>
      <c r="I103" s="62"/>
      <c r="J103" s="62"/>
      <c r="K103" s="62"/>
      <c r="L103" s="62"/>
      <c r="M103" s="62"/>
      <c r="N103" s="102"/>
      <c r="O103" s="102"/>
    </row>
    <row r="104" spans="1:15" x14ac:dyDescent="0.3">
      <c r="A104" s="100"/>
      <c r="B104" s="67"/>
      <c r="C104" s="67"/>
      <c r="D104" s="67"/>
      <c r="E104" s="69"/>
      <c r="F104" s="69"/>
      <c r="G104" s="100"/>
      <c r="H104" s="101"/>
      <c r="I104" s="101"/>
      <c r="J104" s="101"/>
      <c r="K104" s="101"/>
      <c r="L104" s="62"/>
      <c r="M104" s="62"/>
      <c r="N104" s="102"/>
      <c r="O104" s="102"/>
    </row>
    <row r="105" spans="1:15" x14ac:dyDescent="0.3">
      <c r="A105" s="100"/>
      <c r="B105" s="67"/>
      <c r="C105" s="67"/>
      <c r="D105" s="67"/>
      <c r="E105" s="69"/>
      <c r="F105" s="103"/>
      <c r="G105" s="100"/>
      <c r="H105" s="101"/>
      <c r="I105" s="101"/>
      <c r="J105" s="101"/>
      <c r="K105" s="101"/>
      <c r="L105" s="62"/>
      <c r="M105" s="62"/>
      <c r="N105" s="102"/>
      <c r="O105" s="102"/>
    </row>
    <row r="106" spans="1:15" x14ac:dyDescent="0.3">
      <c r="A106" s="100"/>
      <c r="B106" s="67"/>
      <c r="C106" s="67"/>
      <c r="D106" s="67"/>
      <c r="E106" s="69"/>
      <c r="F106" s="103"/>
      <c r="G106" s="100"/>
      <c r="H106" s="67"/>
      <c r="I106" s="67"/>
      <c r="J106" s="67"/>
      <c r="K106" s="67"/>
      <c r="L106" s="62"/>
      <c r="M106" s="62"/>
      <c r="N106" s="102"/>
      <c r="O106" s="102"/>
    </row>
    <row r="107" spans="1:15" x14ac:dyDescent="0.3">
      <c r="A107" s="100"/>
      <c r="B107" s="67"/>
      <c r="C107" s="67"/>
      <c r="D107" s="67"/>
      <c r="E107" s="69"/>
      <c r="F107" s="69"/>
      <c r="G107" s="100"/>
      <c r="H107" s="67"/>
      <c r="I107" s="67"/>
      <c r="J107" s="67"/>
      <c r="K107" s="67"/>
      <c r="L107" s="62"/>
      <c r="M107" s="62"/>
      <c r="N107" s="102"/>
      <c r="O107" s="102"/>
    </row>
    <row r="108" spans="1:15" x14ac:dyDescent="0.3">
      <c r="A108" s="100"/>
      <c r="B108" s="67"/>
      <c r="C108" s="67"/>
      <c r="D108" s="67"/>
      <c r="E108" s="69"/>
      <c r="F108" s="103"/>
      <c r="G108" s="100"/>
      <c r="H108" s="101"/>
      <c r="I108" s="101"/>
      <c r="J108" s="101"/>
      <c r="K108" s="101"/>
      <c r="L108" s="62"/>
      <c r="M108" s="62"/>
      <c r="N108" s="102"/>
      <c r="O108" s="102"/>
    </row>
    <row r="109" spans="1:15" x14ac:dyDescent="0.3">
      <c r="A109" s="100"/>
      <c r="B109" s="67"/>
      <c r="C109" s="67"/>
      <c r="D109" s="67"/>
      <c r="E109" s="69"/>
      <c r="F109" s="103"/>
      <c r="G109" s="100"/>
      <c r="H109" s="101"/>
      <c r="I109" s="101"/>
      <c r="J109" s="101"/>
      <c r="K109" s="101"/>
      <c r="L109" s="62"/>
      <c r="M109" s="62"/>
      <c r="N109" s="102"/>
      <c r="O109" s="102"/>
    </row>
    <row r="110" spans="1:15" x14ac:dyDescent="0.3">
      <c r="A110" s="100"/>
      <c r="B110" s="67"/>
      <c r="C110" s="67"/>
      <c r="D110" s="67"/>
      <c r="E110" s="69"/>
      <c r="F110" s="69"/>
      <c r="G110" s="100"/>
      <c r="H110" s="67"/>
      <c r="I110" s="67"/>
      <c r="J110" s="67"/>
      <c r="K110" s="67"/>
      <c r="L110" s="62"/>
      <c r="M110" s="62"/>
      <c r="N110" s="102"/>
      <c r="O110" s="102"/>
    </row>
    <row r="111" spans="1:15" x14ac:dyDescent="0.3">
      <c r="A111" s="100"/>
      <c r="B111" s="67"/>
      <c r="C111" s="67"/>
      <c r="D111" s="67"/>
      <c r="E111" s="69"/>
      <c r="F111" s="103"/>
      <c r="G111" s="100"/>
      <c r="H111" s="67"/>
      <c r="I111" s="67"/>
      <c r="J111" s="67"/>
      <c r="K111" s="67"/>
      <c r="L111" s="62"/>
      <c r="M111" s="62"/>
      <c r="N111" s="102"/>
      <c r="O111" s="102"/>
    </row>
    <row r="112" spans="1:15" x14ac:dyDescent="0.3">
      <c r="A112" s="100"/>
      <c r="B112" s="67"/>
      <c r="C112" s="67"/>
      <c r="D112" s="67"/>
      <c r="E112" s="69"/>
      <c r="F112" s="103"/>
      <c r="G112" s="100"/>
      <c r="H112" s="67"/>
      <c r="I112" s="67"/>
      <c r="J112" s="67"/>
      <c r="K112" s="67"/>
      <c r="L112" s="62"/>
      <c r="M112" s="62"/>
      <c r="N112" s="102"/>
      <c r="O112" s="102"/>
    </row>
    <row r="113" spans="1:15" x14ac:dyDescent="0.3">
      <c r="A113" s="34"/>
      <c r="B113" s="34"/>
      <c r="C113" s="34"/>
      <c r="D113" s="34"/>
      <c r="E113" s="110"/>
      <c r="F113" s="111"/>
      <c r="G113" s="112"/>
      <c r="H113" s="113"/>
      <c r="I113" s="113"/>
      <c r="J113" s="113"/>
      <c r="K113" s="113"/>
      <c r="L113" s="34"/>
      <c r="M113" s="34"/>
      <c r="N113" s="114"/>
      <c r="O113" s="114"/>
    </row>
    <row r="114" spans="1:15" x14ac:dyDescent="0.3">
      <c r="A114" s="34"/>
      <c r="B114" s="34"/>
      <c r="C114" s="34"/>
      <c r="D114" s="34"/>
      <c r="E114" s="110"/>
      <c r="F114" s="111"/>
      <c r="G114" s="112"/>
      <c r="H114" s="113"/>
      <c r="I114" s="113"/>
      <c r="J114" s="115"/>
      <c r="K114" s="115"/>
      <c r="L114" s="34"/>
      <c r="M114" s="34"/>
      <c r="N114" s="114"/>
      <c r="O114" s="114"/>
    </row>
    <row r="115" spans="1:15" x14ac:dyDescent="0.3">
      <c r="A115" s="100"/>
      <c r="B115" s="67"/>
      <c r="C115" s="67"/>
      <c r="D115" s="67"/>
      <c r="E115" s="69"/>
      <c r="F115" s="69"/>
      <c r="G115" s="100"/>
      <c r="H115" s="67"/>
      <c r="I115" s="67"/>
      <c r="J115" s="67"/>
      <c r="K115" s="67"/>
      <c r="L115" s="62"/>
      <c r="M115" s="62"/>
      <c r="N115" s="102"/>
      <c r="O115" s="102"/>
    </row>
    <row r="116" spans="1:15" x14ac:dyDescent="0.3">
      <c r="A116" s="100"/>
      <c r="B116" s="67"/>
      <c r="C116" s="67"/>
      <c r="D116" s="67"/>
      <c r="E116" s="69"/>
      <c r="F116" s="103"/>
      <c r="G116" s="100"/>
      <c r="H116" s="67"/>
      <c r="I116" s="67"/>
      <c r="J116" s="67"/>
      <c r="K116" s="67"/>
      <c r="L116" s="62"/>
      <c r="M116" s="62"/>
      <c r="N116" s="102"/>
      <c r="O116" s="102"/>
    </row>
    <row r="117" spans="1:15" x14ac:dyDescent="0.3">
      <c r="A117" s="100"/>
      <c r="B117" s="67"/>
      <c r="C117" s="67"/>
      <c r="D117" s="67"/>
      <c r="E117" s="69"/>
      <c r="F117" s="103"/>
      <c r="G117" s="100"/>
      <c r="H117" s="67"/>
      <c r="I117" s="67"/>
      <c r="J117" s="67"/>
      <c r="K117" s="67"/>
      <c r="L117" s="62"/>
      <c r="M117" s="62"/>
      <c r="N117" s="102"/>
      <c r="O117" s="102"/>
    </row>
    <row r="118" spans="1:15" x14ac:dyDescent="0.3">
      <c r="A118" s="100"/>
      <c r="B118" s="101"/>
      <c r="C118" s="101"/>
      <c r="D118" s="101"/>
      <c r="E118" s="69"/>
      <c r="F118" s="69"/>
      <c r="G118" s="100"/>
      <c r="H118" s="67"/>
      <c r="I118" s="67"/>
      <c r="J118" s="67"/>
      <c r="K118" s="67"/>
      <c r="L118" s="62"/>
      <c r="M118" s="62"/>
      <c r="N118" s="102"/>
      <c r="O118" s="102"/>
    </row>
    <row r="119" spans="1:15" x14ac:dyDescent="0.3">
      <c r="A119" s="100"/>
      <c r="B119" s="62"/>
      <c r="C119" s="62"/>
      <c r="D119" s="62"/>
      <c r="E119" s="69"/>
      <c r="F119" s="103"/>
      <c r="G119" s="100"/>
      <c r="H119" s="101"/>
      <c r="I119" s="101"/>
      <c r="J119" s="101"/>
      <c r="K119" s="101"/>
      <c r="L119" s="62"/>
      <c r="M119" s="62"/>
      <c r="N119" s="102"/>
      <c r="O119" s="102"/>
    </row>
    <row r="120" spans="1:15" x14ac:dyDescent="0.3">
      <c r="A120" s="100"/>
      <c r="B120" s="62"/>
      <c r="C120" s="62"/>
      <c r="D120" s="62"/>
      <c r="E120" s="69"/>
      <c r="F120" s="103"/>
      <c r="G120" s="100"/>
      <c r="H120" s="62"/>
      <c r="I120" s="62"/>
      <c r="J120" s="62"/>
      <c r="K120" s="62"/>
      <c r="L120" s="62"/>
      <c r="M120" s="62"/>
      <c r="N120" s="102"/>
      <c r="O120" s="102"/>
    </row>
    <row r="121" spans="1:15" x14ac:dyDescent="0.3">
      <c r="A121" s="100"/>
      <c r="B121" s="101"/>
      <c r="C121" s="101"/>
      <c r="D121" s="101"/>
      <c r="E121" s="69"/>
      <c r="F121" s="69"/>
      <c r="G121" s="100"/>
      <c r="H121" s="101"/>
      <c r="I121" s="101"/>
      <c r="J121" s="101"/>
      <c r="K121" s="101"/>
      <c r="L121" s="62"/>
      <c r="M121" s="62"/>
      <c r="N121" s="102"/>
      <c r="O121" s="102"/>
    </row>
    <row r="122" spans="1:15" x14ac:dyDescent="0.3">
      <c r="A122" s="100"/>
      <c r="B122" s="62"/>
      <c r="C122" s="62"/>
      <c r="D122" s="62"/>
      <c r="E122" s="69"/>
      <c r="F122" s="103"/>
      <c r="G122" s="100"/>
      <c r="H122" s="108"/>
      <c r="I122" s="108"/>
      <c r="J122" s="62"/>
      <c r="K122" s="62"/>
      <c r="L122" s="62"/>
      <c r="M122" s="62"/>
      <c r="N122" s="102"/>
      <c r="O122" s="102"/>
    </row>
    <row r="123" spans="1:15" x14ac:dyDescent="0.3">
      <c r="A123" s="100"/>
      <c r="B123" s="62"/>
      <c r="C123" s="62"/>
      <c r="D123" s="62"/>
      <c r="E123" s="69"/>
      <c r="F123" s="103"/>
      <c r="G123" s="100"/>
      <c r="H123" s="62"/>
      <c r="I123" s="62"/>
      <c r="J123" s="62"/>
      <c r="K123" s="62"/>
      <c r="L123" s="62"/>
      <c r="M123" s="62"/>
      <c r="N123" s="102"/>
      <c r="O123" s="102"/>
    </row>
    <row r="124" spans="1:15" x14ac:dyDescent="0.3">
      <c r="A124" s="100"/>
      <c r="B124" s="101"/>
      <c r="C124" s="101"/>
      <c r="D124" s="101"/>
      <c r="E124" s="69"/>
      <c r="F124" s="69"/>
      <c r="G124" s="100"/>
      <c r="H124" s="101"/>
      <c r="I124" s="101"/>
      <c r="J124" s="101"/>
      <c r="K124" s="101"/>
      <c r="L124" s="62"/>
      <c r="M124" s="62"/>
      <c r="N124" s="102"/>
      <c r="O124" s="102"/>
    </row>
    <row r="125" spans="1:15" x14ac:dyDescent="0.3">
      <c r="A125" s="100"/>
      <c r="B125" s="62"/>
      <c r="C125" s="62"/>
      <c r="D125" s="62"/>
      <c r="E125" s="69"/>
      <c r="F125" s="103"/>
      <c r="G125" s="100"/>
      <c r="H125" s="108"/>
      <c r="I125" s="108"/>
      <c r="J125" s="62"/>
      <c r="K125" s="62"/>
      <c r="L125" s="62"/>
      <c r="M125" s="62"/>
      <c r="N125" s="102"/>
      <c r="O125" s="102"/>
    </row>
    <row r="126" spans="1:15" x14ac:dyDescent="0.3">
      <c r="A126" s="100"/>
      <c r="B126" s="62"/>
      <c r="C126" s="62"/>
      <c r="D126" s="62"/>
      <c r="E126" s="69"/>
      <c r="F126" s="103"/>
      <c r="G126" s="100"/>
      <c r="H126" s="62"/>
      <c r="I126" s="62"/>
      <c r="J126" s="62"/>
      <c r="K126" s="62"/>
      <c r="L126" s="62"/>
      <c r="M126" s="62"/>
      <c r="N126" s="102"/>
      <c r="O126" s="102"/>
    </row>
    <row r="127" spans="1:15" x14ac:dyDescent="0.3">
      <c r="A127" s="100"/>
      <c r="B127" s="67"/>
      <c r="C127" s="67"/>
      <c r="D127" s="67"/>
      <c r="E127" s="69"/>
      <c r="F127" s="69"/>
      <c r="G127" s="100"/>
      <c r="H127" s="101"/>
      <c r="I127" s="101"/>
      <c r="J127" s="101"/>
      <c r="K127" s="101"/>
      <c r="L127" s="62"/>
      <c r="M127" s="62"/>
      <c r="N127" s="102"/>
      <c r="O127" s="102"/>
    </row>
    <row r="128" spans="1:15" x14ac:dyDescent="0.3">
      <c r="A128" s="100"/>
      <c r="B128" s="67"/>
      <c r="C128" s="67"/>
      <c r="D128" s="67"/>
      <c r="E128" s="69"/>
      <c r="F128" s="103"/>
      <c r="G128" s="100"/>
      <c r="H128" s="101"/>
      <c r="I128" s="101"/>
      <c r="J128" s="101"/>
      <c r="K128" s="101"/>
      <c r="L128" s="62"/>
      <c r="M128" s="62"/>
      <c r="N128" s="102"/>
      <c r="O128" s="102"/>
    </row>
    <row r="129" spans="1:15" x14ac:dyDescent="0.3">
      <c r="A129" s="100"/>
      <c r="B129" s="67"/>
      <c r="C129" s="67"/>
      <c r="D129" s="67"/>
      <c r="E129" s="69"/>
      <c r="F129" s="103"/>
      <c r="G129" s="100"/>
      <c r="H129" s="67"/>
      <c r="I129" s="67"/>
      <c r="J129" s="67"/>
      <c r="K129" s="67"/>
      <c r="L129" s="62"/>
      <c r="M129" s="62"/>
      <c r="N129" s="102"/>
      <c r="O129" s="102"/>
    </row>
    <row r="130" spans="1:15" x14ac:dyDescent="0.3">
      <c r="A130" s="100"/>
      <c r="B130" s="67"/>
      <c r="C130" s="67"/>
      <c r="D130" s="67"/>
      <c r="E130" s="69"/>
      <c r="F130" s="69"/>
      <c r="G130" s="100"/>
      <c r="H130" s="67"/>
      <c r="I130" s="67"/>
      <c r="J130" s="67"/>
      <c r="K130" s="67"/>
      <c r="L130" s="62"/>
      <c r="M130" s="62"/>
      <c r="N130" s="102"/>
      <c r="O130" s="102"/>
    </row>
    <row r="131" spans="1:15" x14ac:dyDescent="0.3">
      <c r="A131" s="100"/>
      <c r="B131" s="67"/>
      <c r="C131" s="67"/>
      <c r="D131" s="67"/>
      <c r="E131" s="69"/>
      <c r="F131" s="103"/>
      <c r="G131" s="100"/>
      <c r="H131" s="101"/>
      <c r="I131" s="101"/>
      <c r="J131" s="101"/>
      <c r="K131" s="101"/>
      <c r="L131" s="62"/>
      <c r="M131" s="62"/>
      <c r="N131" s="102"/>
      <c r="O131" s="102"/>
    </row>
    <row r="132" spans="1:15" x14ac:dyDescent="0.3">
      <c r="A132" s="100"/>
      <c r="B132" s="67"/>
      <c r="C132" s="67"/>
      <c r="D132" s="67"/>
      <c r="E132" s="69"/>
      <c r="F132" s="103"/>
      <c r="G132" s="100"/>
      <c r="H132" s="101"/>
      <c r="I132" s="101"/>
      <c r="J132" s="101"/>
      <c r="K132" s="101"/>
      <c r="L132" s="62"/>
      <c r="M132" s="62"/>
      <c r="N132" s="102"/>
      <c r="O132" s="102"/>
    </row>
    <row r="133" spans="1:15" x14ac:dyDescent="0.3">
      <c r="A133" s="100"/>
      <c r="B133" s="67"/>
      <c r="C133" s="67"/>
      <c r="D133" s="67"/>
      <c r="E133" s="69"/>
      <c r="F133" s="69"/>
      <c r="G133" s="100"/>
      <c r="H133" s="67"/>
      <c r="I133" s="67"/>
      <c r="J133" s="67"/>
      <c r="K133" s="67"/>
      <c r="L133" s="62"/>
      <c r="M133" s="62"/>
      <c r="N133" s="102"/>
      <c r="O133" s="102"/>
    </row>
    <row r="134" spans="1:15" x14ac:dyDescent="0.3">
      <c r="A134" s="100"/>
      <c r="B134" s="67"/>
      <c r="C134" s="67"/>
      <c r="D134" s="67"/>
      <c r="E134" s="69"/>
      <c r="F134" s="103"/>
      <c r="G134" s="100"/>
      <c r="H134" s="67"/>
      <c r="I134" s="67"/>
      <c r="J134" s="67"/>
      <c r="K134" s="67"/>
      <c r="L134" s="62"/>
      <c r="M134" s="62"/>
      <c r="N134" s="102"/>
      <c r="O134" s="102"/>
    </row>
    <row r="135" spans="1:15" x14ac:dyDescent="0.3">
      <c r="A135" s="100"/>
      <c r="B135" s="67"/>
      <c r="C135" s="67"/>
      <c r="D135" s="67"/>
      <c r="E135" s="69"/>
      <c r="F135" s="103"/>
      <c r="G135" s="100"/>
      <c r="H135" s="67"/>
      <c r="I135" s="67"/>
      <c r="J135" s="67"/>
      <c r="K135" s="67"/>
      <c r="L135" s="62"/>
      <c r="M135" s="62"/>
      <c r="N135" s="102"/>
      <c r="O135" s="102"/>
    </row>
    <row r="136" spans="1:15" x14ac:dyDescent="0.3">
      <c r="A136" s="100"/>
      <c r="B136" s="67"/>
      <c r="C136" s="67"/>
      <c r="D136" s="67"/>
      <c r="E136" s="69"/>
      <c r="F136" s="69"/>
      <c r="G136" s="100"/>
      <c r="H136" s="67"/>
      <c r="I136" s="67"/>
      <c r="J136" s="67"/>
      <c r="K136" s="67"/>
      <c r="L136" s="62"/>
      <c r="M136" s="62"/>
      <c r="N136" s="102"/>
      <c r="O136" s="102"/>
    </row>
    <row r="137" spans="1:15" x14ac:dyDescent="0.3">
      <c r="A137" s="100"/>
      <c r="B137" s="67"/>
      <c r="C137" s="67"/>
      <c r="D137" s="67"/>
      <c r="E137" s="116"/>
      <c r="F137" s="103"/>
      <c r="G137" s="100"/>
      <c r="H137" s="67"/>
      <c r="I137" s="67"/>
      <c r="J137" s="67"/>
      <c r="K137" s="67"/>
      <c r="L137" s="62"/>
      <c r="M137" s="62"/>
      <c r="N137" s="102"/>
      <c r="O137" s="102"/>
    </row>
    <row r="138" spans="1:15" x14ac:dyDescent="0.3">
      <c r="A138" s="100"/>
      <c r="B138" s="67"/>
      <c r="C138" s="67"/>
      <c r="D138" s="67"/>
      <c r="E138" s="69"/>
      <c r="F138" s="103"/>
      <c r="G138" s="100"/>
      <c r="H138" s="67"/>
      <c r="I138" s="67"/>
      <c r="J138" s="67"/>
      <c r="K138" s="67"/>
      <c r="L138" s="62"/>
      <c r="M138" s="62"/>
      <c r="N138" s="102"/>
      <c r="O138" s="102"/>
    </row>
    <row r="139" spans="1:15" x14ac:dyDescent="0.3">
      <c r="A139" s="100"/>
      <c r="B139" s="67"/>
      <c r="C139" s="67"/>
      <c r="D139" s="67"/>
      <c r="E139" s="69"/>
      <c r="F139" s="103"/>
      <c r="G139" s="100"/>
      <c r="H139" s="67"/>
      <c r="I139" s="67"/>
      <c r="J139" s="67"/>
      <c r="K139" s="67"/>
      <c r="L139" s="62"/>
      <c r="M139" s="62"/>
      <c r="N139" s="102"/>
      <c r="O139" s="102"/>
    </row>
    <row r="140" spans="1:15" x14ac:dyDescent="0.3">
      <c r="A140" s="100"/>
      <c r="B140" s="67"/>
      <c r="C140" s="67"/>
      <c r="D140" s="67"/>
      <c r="E140" s="69"/>
      <c r="F140" s="103"/>
      <c r="G140" s="100"/>
      <c r="H140" s="67"/>
      <c r="I140" s="67"/>
      <c r="J140" s="67"/>
      <c r="K140" s="67"/>
      <c r="L140" s="62"/>
      <c r="M140" s="62"/>
      <c r="N140" s="102"/>
      <c r="O140" s="102"/>
    </row>
    <row r="141" spans="1:15" x14ac:dyDescent="0.3">
      <c r="A141" s="100"/>
      <c r="B141" s="67"/>
      <c r="C141" s="67"/>
      <c r="D141" s="67"/>
      <c r="E141" s="69"/>
      <c r="F141" s="103"/>
      <c r="G141" s="100"/>
      <c r="H141" s="67"/>
      <c r="I141" s="67"/>
      <c r="J141" s="67"/>
      <c r="K141" s="67"/>
      <c r="L141" s="62"/>
      <c r="M141" s="62"/>
      <c r="N141" s="102"/>
      <c r="O141" s="102"/>
    </row>
  </sheetData>
  <mergeCells count="558">
    <mergeCell ref="B140:D140"/>
    <mergeCell ref="H140:I140"/>
    <mergeCell ref="J140:K140"/>
    <mergeCell ref="L140:M140"/>
    <mergeCell ref="N140:O140"/>
    <mergeCell ref="B141:D141"/>
    <mergeCell ref="H141:I141"/>
    <mergeCell ref="J141:K141"/>
    <mergeCell ref="L141:M141"/>
    <mergeCell ref="N141:O141"/>
    <mergeCell ref="B138:D138"/>
    <mergeCell ref="H138:I138"/>
    <mergeCell ref="J138:K138"/>
    <mergeCell ref="L138:M138"/>
    <mergeCell ref="N138:O138"/>
    <mergeCell ref="B139:D139"/>
    <mergeCell ref="H139:I139"/>
    <mergeCell ref="J139:K139"/>
    <mergeCell ref="L139:M139"/>
    <mergeCell ref="N139:O139"/>
    <mergeCell ref="B136:D136"/>
    <mergeCell ref="H136:I136"/>
    <mergeCell ref="J136:K136"/>
    <mergeCell ref="L136:M136"/>
    <mergeCell ref="N136:O136"/>
    <mergeCell ref="B137:D137"/>
    <mergeCell ref="H137:I137"/>
    <mergeCell ref="J137:K137"/>
    <mergeCell ref="L137:M137"/>
    <mergeCell ref="N137:O137"/>
    <mergeCell ref="B134:D134"/>
    <mergeCell ref="H134:I134"/>
    <mergeCell ref="J134:K134"/>
    <mergeCell ref="L134:M134"/>
    <mergeCell ref="N134:O134"/>
    <mergeCell ref="B135:D135"/>
    <mergeCell ref="H135:I135"/>
    <mergeCell ref="J135:K135"/>
    <mergeCell ref="L135:M135"/>
    <mergeCell ref="N135:O135"/>
    <mergeCell ref="B132:D132"/>
    <mergeCell ref="H132:I132"/>
    <mergeCell ref="J132:K132"/>
    <mergeCell ref="L132:M132"/>
    <mergeCell ref="N132:O132"/>
    <mergeCell ref="B133:D133"/>
    <mergeCell ref="H133:I133"/>
    <mergeCell ref="J133:K133"/>
    <mergeCell ref="L133:M133"/>
    <mergeCell ref="N133:O133"/>
    <mergeCell ref="B130:D130"/>
    <mergeCell ref="H130:I130"/>
    <mergeCell ref="J130:K130"/>
    <mergeCell ref="L130:M130"/>
    <mergeCell ref="N130:O130"/>
    <mergeCell ref="B131:D131"/>
    <mergeCell ref="H131:I131"/>
    <mergeCell ref="J131:K131"/>
    <mergeCell ref="L131:M131"/>
    <mergeCell ref="N131:O131"/>
    <mergeCell ref="B128:D128"/>
    <mergeCell ref="H128:I128"/>
    <mergeCell ref="J128:K128"/>
    <mergeCell ref="L128:M128"/>
    <mergeCell ref="N128:O128"/>
    <mergeCell ref="B129:D129"/>
    <mergeCell ref="H129:I129"/>
    <mergeCell ref="J129:K129"/>
    <mergeCell ref="L129:M129"/>
    <mergeCell ref="N129:O129"/>
    <mergeCell ref="B126:D126"/>
    <mergeCell ref="H126:I126"/>
    <mergeCell ref="J126:K126"/>
    <mergeCell ref="L126:M126"/>
    <mergeCell ref="N126:O126"/>
    <mergeCell ref="B127:D127"/>
    <mergeCell ref="H127:I127"/>
    <mergeCell ref="J127:K127"/>
    <mergeCell ref="L127:M127"/>
    <mergeCell ref="N127:O127"/>
    <mergeCell ref="B124:D124"/>
    <mergeCell ref="H124:I124"/>
    <mergeCell ref="J124:K124"/>
    <mergeCell ref="L124:M124"/>
    <mergeCell ref="N124:O124"/>
    <mergeCell ref="B125:D125"/>
    <mergeCell ref="H125:I125"/>
    <mergeCell ref="J125:K125"/>
    <mergeCell ref="L125:M125"/>
    <mergeCell ref="N125:O125"/>
    <mergeCell ref="B122:D122"/>
    <mergeCell ref="H122:I122"/>
    <mergeCell ref="J122:K122"/>
    <mergeCell ref="L122:M122"/>
    <mergeCell ref="N122:O122"/>
    <mergeCell ref="B123:D123"/>
    <mergeCell ref="H123:I123"/>
    <mergeCell ref="J123:K123"/>
    <mergeCell ref="L123:M123"/>
    <mergeCell ref="N123:O123"/>
    <mergeCell ref="B120:D120"/>
    <mergeCell ref="H120:I120"/>
    <mergeCell ref="J120:K120"/>
    <mergeCell ref="L120:M120"/>
    <mergeCell ref="N120:O120"/>
    <mergeCell ref="B121:D121"/>
    <mergeCell ref="H121:I121"/>
    <mergeCell ref="J121:K121"/>
    <mergeCell ref="L121:M121"/>
    <mergeCell ref="N121:O121"/>
    <mergeCell ref="B118:D118"/>
    <mergeCell ref="H118:I118"/>
    <mergeCell ref="J118:K118"/>
    <mergeCell ref="L118:M118"/>
    <mergeCell ref="N118:O118"/>
    <mergeCell ref="B119:D119"/>
    <mergeCell ref="H119:I119"/>
    <mergeCell ref="J119:K119"/>
    <mergeCell ref="L119:M119"/>
    <mergeCell ref="N119:O119"/>
    <mergeCell ref="B116:D116"/>
    <mergeCell ref="H116:I116"/>
    <mergeCell ref="J116:K116"/>
    <mergeCell ref="L116:M116"/>
    <mergeCell ref="N116:O116"/>
    <mergeCell ref="B117:D117"/>
    <mergeCell ref="H117:I117"/>
    <mergeCell ref="J117:K117"/>
    <mergeCell ref="L117:M117"/>
    <mergeCell ref="N117:O117"/>
    <mergeCell ref="L113:M114"/>
    <mergeCell ref="N113:O114"/>
    <mergeCell ref="H114:I114"/>
    <mergeCell ref="B115:D115"/>
    <mergeCell ref="H115:I115"/>
    <mergeCell ref="J115:K115"/>
    <mergeCell ref="L115:M115"/>
    <mergeCell ref="N115:O115"/>
    <mergeCell ref="A113:A114"/>
    <mergeCell ref="B113:D114"/>
    <mergeCell ref="F113:F114"/>
    <mergeCell ref="G113:G114"/>
    <mergeCell ref="H113:I113"/>
    <mergeCell ref="J113:K113"/>
    <mergeCell ref="B111:D111"/>
    <mergeCell ref="H111:I111"/>
    <mergeCell ref="J111:K111"/>
    <mergeCell ref="L111:M111"/>
    <mergeCell ref="N111:O111"/>
    <mergeCell ref="B112:D112"/>
    <mergeCell ref="H112:I112"/>
    <mergeCell ref="J112:K112"/>
    <mergeCell ref="L112:M112"/>
    <mergeCell ref="N112:O112"/>
    <mergeCell ref="B109:D109"/>
    <mergeCell ref="H109:I109"/>
    <mergeCell ref="J109:K109"/>
    <mergeCell ref="L109:M109"/>
    <mergeCell ref="N109:O109"/>
    <mergeCell ref="B110:D110"/>
    <mergeCell ref="H110:I110"/>
    <mergeCell ref="J110:K110"/>
    <mergeCell ref="L110:M110"/>
    <mergeCell ref="N110:O110"/>
    <mergeCell ref="B107:D107"/>
    <mergeCell ref="H107:I107"/>
    <mergeCell ref="J107:K107"/>
    <mergeCell ref="L107:M107"/>
    <mergeCell ref="N107:O107"/>
    <mergeCell ref="B108:D108"/>
    <mergeCell ref="H108:I108"/>
    <mergeCell ref="J108:K108"/>
    <mergeCell ref="L108:M108"/>
    <mergeCell ref="N108:O108"/>
    <mergeCell ref="B105:D105"/>
    <mergeCell ref="H105:I105"/>
    <mergeCell ref="J105:K105"/>
    <mergeCell ref="L105:M105"/>
    <mergeCell ref="N105:O105"/>
    <mergeCell ref="B106:D106"/>
    <mergeCell ref="H106:I106"/>
    <mergeCell ref="J106:K106"/>
    <mergeCell ref="L106:M106"/>
    <mergeCell ref="N106:O106"/>
    <mergeCell ref="B103:D103"/>
    <mergeCell ref="H103:I103"/>
    <mergeCell ref="J103:K103"/>
    <mergeCell ref="L103:M103"/>
    <mergeCell ref="N103:O103"/>
    <mergeCell ref="B104:D104"/>
    <mergeCell ref="H104:I104"/>
    <mergeCell ref="J104:K104"/>
    <mergeCell ref="L104:M104"/>
    <mergeCell ref="N104:O104"/>
    <mergeCell ref="B101:D101"/>
    <mergeCell ref="H101:I101"/>
    <mergeCell ref="J101:K101"/>
    <mergeCell ref="L101:M101"/>
    <mergeCell ref="N101:O101"/>
    <mergeCell ref="B102:D102"/>
    <mergeCell ref="H102:I102"/>
    <mergeCell ref="J102:K102"/>
    <mergeCell ref="L102:M102"/>
    <mergeCell ref="N102:O102"/>
    <mergeCell ref="B99:D99"/>
    <mergeCell ref="H99:I99"/>
    <mergeCell ref="J99:K99"/>
    <mergeCell ref="L99:M99"/>
    <mergeCell ref="N99:O99"/>
    <mergeCell ref="B100:D100"/>
    <mergeCell ref="H100:I100"/>
    <mergeCell ref="J100:K100"/>
    <mergeCell ref="L100:M100"/>
    <mergeCell ref="N100:O100"/>
    <mergeCell ref="B97:D97"/>
    <mergeCell ref="H97:I97"/>
    <mergeCell ref="J97:K97"/>
    <mergeCell ref="L97:M97"/>
    <mergeCell ref="N97:O97"/>
    <mergeCell ref="B98:D98"/>
    <mergeCell ref="H98:I98"/>
    <mergeCell ref="J98:K98"/>
    <mergeCell ref="L98:M98"/>
    <mergeCell ref="N98:O98"/>
    <mergeCell ref="B95:D95"/>
    <mergeCell ref="H95:I95"/>
    <mergeCell ref="J95:K95"/>
    <mergeCell ref="L95:M95"/>
    <mergeCell ref="N95:O95"/>
    <mergeCell ref="B96:D96"/>
    <mergeCell ref="H96:I96"/>
    <mergeCell ref="J96:K96"/>
    <mergeCell ref="L96:M96"/>
    <mergeCell ref="N96:O96"/>
    <mergeCell ref="B93:D93"/>
    <mergeCell ref="H93:I93"/>
    <mergeCell ref="J93:K93"/>
    <mergeCell ref="L93:M93"/>
    <mergeCell ref="N93:O93"/>
    <mergeCell ref="B94:D94"/>
    <mergeCell ref="H94:I94"/>
    <mergeCell ref="J94:K94"/>
    <mergeCell ref="L94:M94"/>
    <mergeCell ref="N94:O94"/>
    <mergeCell ref="L90:M91"/>
    <mergeCell ref="N90:O91"/>
    <mergeCell ref="H91:I91"/>
    <mergeCell ref="B92:D92"/>
    <mergeCell ref="H92:I92"/>
    <mergeCell ref="J92:K92"/>
    <mergeCell ref="L92:M92"/>
    <mergeCell ref="N92:O92"/>
    <mergeCell ref="A90:A91"/>
    <mergeCell ref="B90:D91"/>
    <mergeCell ref="F90:F91"/>
    <mergeCell ref="G90:G91"/>
    <mergeCell ref="H90:I90"/>
    <mergeCell ref="J90:K90"/>
    <mergeCell ref="B88:D88"/>
    <mergeCell ref="H88:I88"/>
    <mergeCell ref="J88:K88"/>
    <mergeCell ref="L88:M88"/>
    <mergeCell ref="N88:O88"/>
    <mergeCell ref="B89:D89"/>
    <mergeCell ref="H89:I89"/>
    <mergeCell ref="J89:K89"/>
    <mergeCell ref="L89:M89"/>
    <mergeCell ref="N89:O89"/>
    <mergeCell ref="B86:D86"/>
    <mergeCell ref="H86:I86"/>
    <mergeCell ref="J86:K86"/>
    <mergeCell ref="L86:M86"/>
    <mergeCell ref="N86:O86"/>
    <mergeCell ref="B87:D87"/>
    <mergeCell ref="H87:I87"/>
    <mergeCell ref="J87:K87"/>
    <mergeCell ref="L87:M87"/>
    <mergeCell ref="N87:O87"/>
    <mergeCell ref="B84:D84"/>
    <mergeCell ref="H84:I84"/>
    <mergeCell ref="J84:K84"/>
    <mergeCell ref="L84:M84"/>
    <mergeCell ref="N84:O84"/>
    <mergeCell ref="B85:D85"/>
    <mergeCell ref="H85:I85"/>
    <mergeCell ref="J85:K85"/>
    <mergeCell ref="L85:M85"/>
    <mergeCell ref="N85:O85"/>
    <mergeCell ref="B82:D82"/>
    <mergeCell ref="H82:I82"/>
    <mergeCell ref="J82:K82"/>
    <mergeCell ref="L82:M82"/>
    <mergeCell ref="N82:O82"/>
    <mergeCell ref="B83:D83"/>
    <mergeCell ref="H83:I83"/>
    <mergeCell ref="J83:K83"/>
    <mergeCell ref="L83:M83"/>
    <mergeCell ref="N83:O83"/>
    <mergeCell ref="B80:D80"/>
    <mergeCell ref="H80:I80"/>
    <mergeCell ref="J80:K80"/>
    <mergeCell ref="L80:M80"/>
    <mergeCell ref="N80:O80"/>
    <mergeCell ref="B81:D81"/>
    <mergeCell ref="H81:I81"/>
    <mergeCell ref="J81:K81"/>
    <mergeCell ref="L81:M81"/>
    <mergeCell ref="N81:O81"/>
    <mergeCell ref="B78:D78"/>
    <mergeCell ref="H78:I78"/>
    <mergeCell ref="J78:K78"/>
    <mergeCell ref="L78:M78"/>
    <mergeCell ref="N78:O78"/>
    <mergeCell ref="B79:D79"/>
    <mergeCell ref="H79:I79"/>
    <mergeCell ref="J79:K79"/>
    <mergeCell ref="L79:M79"/>
    <mergeCell ref="N79:O79"/>
    <mergeCell ref="B76:D76"/>
    <mergeCell ref="H76:I76"/>
    <mergeCell ref="J76:K76"/>
    <mergeCell ref="L76:M76"/>
    <mergeCell ref="N76:O76"/>
    <mergeCell ref="B77:D77"/>
    <mergeCell ref="H77:I77"/>
    <mergeCell ref="J77:K77"/>
    <mergeCell ref="L77:M77"/>
    <mergeCell ref="N77:O77"/>
    <mergeCell ref="B74:D74"/>
    <mergeCell ref="H74:I74"/>
    <mergeCell ref="J74:K74"/>
    <mergeCell ref="L74:M74"/>
    <mergeCell ref="N74:O74"/>
    <mergeCell ref="B75:D75"/>
    <mergeCell ref="H75:I75"/>
    <mergeCell ref="J75:K75"/>
    <mergeCell ref="L75:M75"/>
    <mergeCell ref="N75:O75"/>
    <mergeCell ref="B72:D72"/>
    <mergeCell ref="H72:I72"/>
    <mergeCell ref="J72:K72"/>
    <mergeCell ref="L72:M72"/>
    <mergeCell ref="N72:O72"/>
    <mergeCell ref="B73:D73"/>
    <mergeCell ref="H73:I73"/>
    <mergeCell ref="J73:K73"/>
    <mergeCell ref="L73:M73"/>
    <mergeCell ref="N73:O73"/>
    <mergeCell ref="B70:D70"/>
    <mergeCell ref="H70:I70"/>
    <mergeCell ref="J70:K70"/>
    <mergeCell ref="L70:M70"/>
    <mergeCell ref="N70:O70"/>
    <mergeCell ref="B71:D71"/>
    <mergeCell ref="H71:I71"/>
    <mergeCell ref="J71:K71"/>
    <mergeCell ref="L71:M71"/>
    <mergeCell ref="N71:O71"/>
    <mergeCell ref="B68:D68"/>
    <mergeCell ref="L68:M68"/>
    <mergeCell ref="N68:O68"/>
    <mergeCell ref="B69:D69"/>
    <mergeCell ref="L69:M69"/>
    <mergeCell ref="N69:O69"/>
    <mergeCell ref="B66:D66"/>
    <mergeCell ref="L66:M66"/>
    <mergeCell ref="N66:O66"/>
    <mergeCell ref="B67:D67"/>
    <mergeCell ref="L67:M67"/>
    <mergeCell ref="N67:O67"/>
    <mergeCell ref="B64:D64"/>
    <mergeCell ref="L64:M64"/>
    <mergeCell ref="N64:O64"/>
    <mergeCell ref="B65:D65"/>
    <mergeCell ref="L65:M65"/>
    <mergeCell ref="N65:O65"/>
    <mergeCell ref="B62:D62"/>
    <mergeCell ref="L62:M62"/>
    <mergeCell ref="N62:O62"/>
    <mergeCell ref="B63:D63"/>
    <mergeCell ref="L63:M63"/>
    <mergeCell ref="N63:O63"/>
    <mergeCell ref="B60:D60"/>
    <mergeCell ref="L60:M60"/>
    <mergeCell ref="N60:O60"/>
    <mergeCell ref="B61:D61"/>
    <mergeCell ref="L61:M61"/>
    <mergeCell ref="N61:O61"/>
    <mergeCell ref="B58:D58"/>
    <mergeCell ref="L58:M58"/>
    <mergeCell ref="N58:O58"/>
    <mergeCell ref="B59:D59"/>
    <mergeCell ref="L59:M59"/>
    <mergeCell ref="N59:O59"/>
    <mergeCell ref="B56:D56"/>
    <mergeCell ref="L56:M56"/>
    <mergeCell ref="N56:O56"/>
    <mergeCell ref="B57:D57"/>
    <mergeCell ref="L57:M57"/>
    <mergeCell ref="N57:O57"/>
    <mergeCell ref="B54:D54"/>
    <mergeCell ref="L54:M54"/>
    <mergeCell ref="N54:O54"/>
    <mergeCell ref="B55:D55"/>
    <mergeCell ref="L55:M55"/>
    <mergeCell ref="N55:O55"/>
    <mergeCell ref="B52:D52"/>
    <mergeCell ref="L52:M52"/>
    <mergeCell ref="N52:O52"/>
    <mergeCell ref="B53:D53"/>
    <mergeCell ref="L53:M53"/>
    <mergeCell ref="N53:O53"/>
    <mergeCell ref="B50:D50"/>
    <mergeCell ref="L50:M50"/>
    <mergeCell ref="N50:O50"/>
    <mergeCell ref="B51:D51"/>
    <mergeCell ref="L51:M51"/>
    <mergeCell ref="N51:O51"/>
    <mergeCell ref="B45:D45"/>
    <mergeCell ref="L45:M45"/>
    <mergeCell ref="N45:O45"/>
    <mergeCell ref="B48:D48"/>
    <mergeCell ref="L48:M48"/>
    <mergeCell ref="N48:O48"/>
    <mergeCell ref="B49:D49"/>
    <mergeCell ref="L49:M49"/>
    <mergeCell ref="N49:O49"/>
    <mergeCell ref="B46:D46"/>
    <mergeCell ref="L46:M46"/>
    <mergeCell ref="N46:O46"/>
    <mergeCell ref="B47:D47"/>
    <mergeCell ref="L47:M47"/>
    <mergeCell ref="N47:O47"/>
    <mergeCell ref="B43:D43"/>
    <mergeCell ref="L43:M43"/>
    <mergeCell ref="N43:O43"/>
    <mergeCell ref="B44:D44"/>
    <mergeCell ref="L44:M44"/>
    <mergeCell ref="N44:O44"/>
    <mergeCell ref="B41:D41"/>
    <mergeCell ref="L41:M41"/>
    <mergeCell ref="N41:O41"/>
    <mergeCell ref="B42:D42"/>
    <mergeCell ref="L42:M42"/>
    <mergeCell ref="N42:O42"/>
    <mergeCell ref="B39:D39"/>
    <mergeCell ref="L39:M39"/>
    <mergeCell ref="N39:O39"/>
    <mergeCell ref="B40:D40"/>
    <mergeCell ref="L40:M40"/>
    <mergeCell ref="N40:O40"/>
    <mergeCell ref="B37:D37"/>
    <mergeCell ref="L37:M37"/>
    <mergeCell ref="N37:O37"/>
    <mergeCell ref="B38:D38"/>
    <mergeCell ref="L38:M38"/>
    <mergeCell ref="N38:O38"/>
    <mergeCell ref="B35:D35"/>
    <mergeCell ref="L35:M35"/>
    <mergeCell ref="N35:O35"/>
    <mergeCell ref="B36:D36"/>
    <mergeCell ref="L36:M36"/>
    <mergeCell ref="N36:O36"/>
    <mergeCell ref="B33:D33"/>
    <mergeCell ref="L33:M33"/>
    <mergeCell ref="N33:O33"/>
    <mergeCell ref="B34:D34"/>
    <mergeCell ref="L34:M34"/>
    <mergeCell ref="N34:O34"/>
    <mergeCell ref="B31:D31"/>
    <mergeCell ref="L31:M31"/>
    <mergeCell ref="N31:O31"/>
    <mergeCell ref="B32:D32"/>
    <mergeCell ref="L32:M32"/>
    <mergeCell ref="N32:O32"/>
    <mergeCell ref="B29:D29"/>
    <mergeCell ref="L29:M29"/>
    <mergeCell ref="N29:O29"/>
    <mergeCell ref="B30:D30"/>
    <mergeCell ref="L30:M30"/>
    <mergeCell ref="N30:O30"/>
    <mergeCell ref="B28:D28"/>
    <mergeCell ref="L28:M28"/>
    <mergeCell ref="N28:O28"/>
    <mergeCell ref="B25:D25"/>
    <mergeCell ref="L25:M25"/>
    <mergeCell ref="N25:O25"/>
    <mergeCell ref="B26:D26"/>
    <mergeCell ref="L26:M26"/>
    <mergeCell ref="N26:O26"/>
    <mergeCell ref="B23:D23"/>
    <mergeCell ref="L23:M23"/>
    <mergeCell ref="N23:O23"/>
    <mergeCell ref="B24:D24"/>
    <mergeCell ref="L24:M24"/>
    <mergeCell ref="N24:O24"/>
    <mergeCell ref="B27:D27"/>
    <mergeCell ref="L27:M27"/>
    <mergeCell ref="N27:O27"/>
    <mergeCell ref="B21:D21"/>
    <mergeCell ref="L21:M21"/>
    <mergeCell ref="N21:O21"/>
    <mergeCell ref="B22:D22"/>
    <mergeCell ref="L22:M22"/>
    <mergeCell ref="N22:O22"/>
    <mergeCell ref="B19:D19"/>
    <mergeCell ref="L19:M19"/>
    <mergeCell ref="N19:O19"/>
    <mergeCell ref="B20:D20"/>
    <mergeCell ref="L20:M20"/>
    <mergeCell ref="N20:O20"/>
    <mergeCell ref="B17:D17"/>
    <mergeCell ref="L17:M17"/>
    <mergeCell ref="N17:O17"/>
    <mergeCell ref="B18:D18"/>
    <mergeCell ref="L18:M18"/>
    <mergeCell ref="N18:O18"/>
    <mergeCell ref="B15:D15"/>
    <mergeCell ref="L15:M15"/>
    <mergeCell ref="N15:O15"/>
    <mergeCell ref="B16:D16"/>
    <mergeCell ref="L16:M16"/>
    <mergeCell ref="N16:O16"/>
    <mergeCell ref="B13:D13"/>
    <mergeCell ref="L13:M13"/>
    <mergeCell ref="N13:O13"/>
    <mergeCell ref="B14:D14"/>
    <mergeCell ref="L14:M14"/>
    <mergeCell ref="N14:O14"/>
    <mergeCell ref="B11:D11"/>
    <mergeCell ref="L11:M11"/>
    <mergeCell ref="N11:O11"/>
    <mergeCell ref="B12:D12"/>
    <mergeCell ref="L12:M12"/>
    <mergeCell ref="N12:O12"/>
    <mergeCell ref="B9:D9"/>
    <mergeCell ref="L9:M9"/>
    <mergeCell ref="N9:O9"/>
    <mergeCell ref="B10:D10"/>
    <mergeCell ref="L10:M10"/>
    <mergeCell ref="N10:O10"/>
    <mergeCell ref="N4:O5"/>
    <mergeCell ref="B7:D7"/>
    <mergeCell ref="L7:M7"/>
    <mergeCell ref="N7:O7"/>
    <mergeCell ref="B8:D8"/>
    <mergeCell ref="L8:M8"/>
    <mergeCell ref="N8:O8"/>
    <mergeCell ref="A1:O1"/>
    <mergeCell ref="A2:O2"/>
    <mergeCell ref="A3:O3"/>
    <mergeCell ref="A4:A5"/>
    <mergeCell ref="B4:D5"/>
    <mergeCell ref="F4:F5"/>
    <mergeCell ref="G4:G5"/>
    <mergeCell ref="H4:I4"/>
    <mergeCell ref="J4:K4"/>
    <mergeCell ref="L4:M5"/>
  </mergeCells>
  <pageMargins left="0.7" right="0.7" top="0.75" bottom="0.75" header="0.3" footer="0.3"/>
  <pageSetup scale="52" fitToHeight="0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P141"/>
  <sheetViews>
    <sheetView topLeftCell="A58" workbookViewId="0">
      <selection activeCell="A2" sqref="A1:XFD1048576"/>
    </sheetView>
  </sheetViews>
  <sheetFormatPr defaultRowHeight="20.25" x14ac:dyDescent="0.3"/>
  <cols>
    <col min="1" max="1" width="4.875" style="20" customWidth="1"/>
    <col min="2" max="3" width="9" style="20"/>
    <col min="4" max="4" width="12.75" style="20" customWidth="1"/>
    <col min="5" max="5" width="13.625" style="20" customWidth="1"/>
    <col min="6" max="6" width="13.125" style="20" customWidth="1"/>
    <col min="7" max="7" width="12.125" style="20" customWidth="1"/>
    <col min="8" max="8" width="22" style="20" customWidth="1"/>
    <col min="9" max="9" width="16.75" style="20" customWidth="1"/>
    <col min="10" max="10" width="22.875" style="20" customWidth="1"/>
    <col min="11" max="11" width="17.375" style="20" customWidth="1"/>
    <col min="12" max="12" width="9" style="20"/>
    <col min="13" max="13" width="17.875" style="20" customWidth="1"/>
    <col min="14" max="14" width="9" style="20"/>
    <col min="15" max="15" width="17.125" style="20" customWidth="1"/>
    <col min="16" max="16384" width="9" style="20"/>
  </cols>
  <sheetData>
    <row r="1" spans="1:16" x14ac:dyDescent="0.3">
      <c r="A1" s="19" t="s">
        <v>154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</row>
    <row r="2" spans="1:16" x14ac:dyDescent="0.3">
      <c r="A2" s="19" t="s">
        <v>1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</row>
    <row r="3" spans="1:16" x14ac:dyDescent="0.3">
      <c r="A3" s="62" t="s">
        <v>2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</row>
    <row r="4" spans="1:16" ht="24" customHeight="1" x14ac:dyDescent="0.3">
      <c r="A4" s="22" t="s">
        <v>3</v>
      </c>
      <c r="B4" s="23" t="s">
        <v>4</v>
      </c>
      <c r="C4" s="23"/>
      <c r="D4" s="23"/>
      <c r="E4" s="24" t="s">
        <v>5</v>
      </c>
      <c r="F4" s="25" t="s">
        <v>6</v>
      </c>
      <c r="G4" s="26" t="s">
        <v>7</v>
      </c>
      <c r="H4" s="27" t="s">
        <v>8</v>
      </c>
      <c r="I4" s="28"/>
      <c r="J4" s="29" t="s">
        <v>9</v>
      </c>
      <c r="K4" s="27"/>
      <c r="L4" s="30" t="s">
        <v>10</v>
      </c>
      <c r="M4" s="23"/>
      <c r="N4" s="31" t="s">
        <v>11</v>
      </c>
      <c r="O4" s="32"/>
    </row>
    <row r="5" spans="1:16" ht="21.75" customHeight="1" x14ac:dyDescent="0.3">
      <c r="A5" s="33"/>
      <c r="B5" s="34"/>
      <c r="C5" s="34"/>
      <c r="D5" s="34"/>
      <c r="E5" s="35" t="s">
        <v>12</v>
      </c>
      <c r="F5" s="36"/>
      <c r="G5" s="37"/>
      <c r="H5" s="38" t="s">
        <v>13</v>
      </c>
      <c r="I5" s="38" t="s">
        <v>14</v>
      </c>
      <c r="J5" s="39" t="s">
        <v>392</v>
      </c>
      <c r="K5" s="39" t="s">
        <v>15</v>
      </c>
      <c r="L5" s="40"/>
      <c r="M5" s="34"/>
      <c r="N5" s="41"/>
      <c r="O5" s="42"/>
    </row>
    <row r="6" spans="1:16" ht="19.5" customHeight="1" x14ac:dyDescent="0.3">
      <c r="A6" s="43"/>
      <c r="B6" s="44"/>
      <c r="C6" s="44"/>
      <c r="D6" s="44"/>
      <c r="E6" s="45" t="s">
        <v>16</v>
      </c>
      <c r="F6" s="46" t="s">
        <v>16</v>
      </c>
      <c r="G6" s="47"/>
      <c r="H6" s="48"/>
      <c r="I6" s="48" t="s">
        <v>16</v>
      </c>
      <c r="J6" s="49"/>
      <c r="K6" s="48" t="s">
        <v>16</v>
      </c>
      <c r="L6" s="50"/>
      <c r="M6" s="51"/>
      <c r="N6" s="52"/>
      <c r="O6" s="53"/>
    </row>
    <row r="7" spans="1:16" x14ac:dyDescent="0.3">
      <c r="A7" s="54">
        <v>1</v>
      </c>
      <c r="B7" s="84" t="s">
        <v>17</v>
      </c>
      <c r="C7" s="85"/>
      <c r="D7" s="86"/>
      <c r="E7" s="135">
        <v>53400</v>
      </c>
      <c r="F7" s="117">
        <v>53400</v>
      </c>
      <c r="G7" s="87" t="s">
        <v>18</v>
      </c>
      <c r="H7" s="55" t="s">
        <v>19</v>
      </c>
      <c r="I7" s="117">
        <v>53400</v>
      </c>
      <c r="J7" s="55" t="s">
        <v>19</v>
      </c>
      <c r="K7" s="117">
        <v>53400</v>
      </c>
      <c r="L7" s="88" t="s">
        <v>20</v>
      </c>
      <c r="M7" s="93"/>
      <c r="N7" s="90"/>
      <c r="O7" s="91"/>
    </row>
    <row r="8" spans="1:16" x14ac:dyDescent="0.3">
      <c r="A8" s="65"/>
      <c r="B8" s="66"/>
      <c r="C8" s="67"/>
      <c r="D8" s="68"/>
      <c r="E8" s="136"/>
      <c r="F8" s="71"/>
      <c r="G8" s="59"/>
      <c r="H8" s="92"/>
      <c r="I8" s="71"/>
      <c r="J8" s="60"/>
      <c r="K8" s="71"/>
      <c r="L8" s="61" t="s">
        <v>21</v>
      </c>
      <c r="M8" s="72"/>
      <c r="N8" s="63" t="s">
        <v>68</v>
      </c>
      <c r="O8" s="64"/>
    </row>
    <row r="9" spans="1:16" x14ac:dyDescent="0.3">
      <c r="A9" s="73"/>
      <c r="B9" s="74"/>
      <c r="C9" s="75"/>
      <c r="D9" s="76"/>
      <c r="E9" s="137"/>
      <c r="F9" s="81"/>
      <c r="G9" s="79"/>
      <c r="H9" s="80"/>
      <c r="I9" s="81"/>
      <c r="J9" s="80"/>
      <c r="K9" s="81"/>
      <c r="L9" s="82" t="s">
        <v>23</v>
      </c>
      <c r="M9" s="83"/>
      <c r="N9" s="95"/>
      <c r="O9" s="96"/>
    </row>
    <row r="10" spans="1:16" x14ac:dyDescent="0.3">
      <c r="A10" s="54">
        <v>2</v>
      </c>
      <c r="B10" s="84" t="s">
        <v>24</v>
      </c>
      <c r="C10" s="85"/>
      <c r="D10" s="86"/>
      <c r="E10" s="135">
        <v>53400</v>
      </c>
      <c r="F10" s="117">
        <v>53400</v>
      </c>
      <c r="G10" s="87" t="s">
        <v>18</v>
      </c>
      <c r="H10" s="55" t="s">
        <v>25</v>
      </c>
      <c r="I10" s="117">
        <v>53400</v>
      </c>
      <c r="J10" s="55" t="s">
        <v>25</v>
      </c>
      <c r="K10" s="117">
        <v>53400</v>
      </c>
      <c r="L10" s="88" t="s">
        <v>20</v>
      </c>
      <c r="M10" s="93"/>
      <c r="N10" s="90"/>
      <c r="O10" s="91"/>
      <c r="P10" s="20" t="s">
        <v>26</v>
      </c>
    </row>
    <row r="11" spans="1:16" x14ac:dyDescent="0.3">
      <c r="A11" s="65"/>
      <c r="B11" s="66" t="s">
        <v>69</v>
      </c>
      <c r="C11" s="67"/>
      <c r="D11" s="68"/>
      <c r="E11" s="69"/>
      <c r="F11" s="71"/>
      <c r="G11" s="59"/>
      <c r="H11" s="60"/>
      <c r="I11" s="71"/>
      <c r="J11" s="60"/>
      <c r="K11" s="71"/>
      <c r="L11" s="61" t="s">
        <v>21</v>
      </c>
      <c r="M11" s="72"/>
      <c r="N11" s="63" t="s">
        <v>70</v>
      </c>
      <c r="O11" s="64"/>
    </row>
    <row r="12" spans="1:16" x14ac:dyDescent="0.3">
      <c r="A12" s="73"/>
      <c r="B12" s="74"/>
      <c r="C12" s="75"/>
      <c r="D12" s="76"/>
      <c r="E12" s="77"/>
      <c r="F12" s="81"/>
      <c r="G12" s="79"/>
      <c r="H12" s="80"/>
      <c r="I12" s="81"/>
      <c r="J12" s="80"/>
      <c r="K12" s="81"/>
      <c r="L12" s="82" t="s">
        <v>23</v>
      </c>
      <c r="M12" s="83"/>
      <c r="N12" s="95"/>
      <c r="O12" s="96"/>
    </row>
    <row r="13" spans="1:16" x14ac:dyDescent="0.3">
      <c r="A13" s="54">
        <v>3</v>
      </c>
      <c r="B13" s="84" t="s">
        <v>32</v>
      </c>
      <c r="C13" s="85"/>
      <c r="D13" s="86"/>
      <c r="E13" s="135">
        <v>53400</v>
      </c>
      <c r="F13" s="117">
        <v>53400</v>
      </c>
      <c r="G13" s="87" t="s">
        <v>18</v>
      </c>
      <c r="H13" s="55" t="s">
        <v>33</v>
      </c>
      <c r="I13" s="117">
        <v>53400</v>
      </c>
      <c r="J13" s="55" t="s">
        <v>33</v>
      </c>
      <c r="K13" s="117">
        <v>53400</v>
      </c>
      <c r="L13" s="88" t="s">
        <v>20</v>
      </c>
      <c r="M13" s="93"/>
      <c r="N13" s="90"/>
      <c r="O13" s="91"/>
    </row>
    <row r="14" spans="1:16" x14ac:dyDescent="0.3">
      <c r="A14" s="65"/>
      <c r="B14" s="66"/>
      <c r="C14" s="67"/>
      <c r="D14" s="68"/>
      <c r="E14" s="69"/>
      <c r="F14" s="71"/>
      <c r="G14" s="59"/>
      <c r="H14" s="60"/>
      <c r="I14" s="71"/>
      <c r="J14" s="60"/>
      <c r="K14" s="71"/>
      <c r="L14" s="61" t="s">
        <v>21</v>
      </c>
      <c r="M14" s="72"/>
      <c r="N14" s="63" t="s">
        <v>67</v>
      </c>
      <c r="O14" s="64"/>
    </row>
    <row r="15" spans="1:16" x14ac:dyDescent="0.3">
      <c r="A15" s="73"/>
      <c r="B15" s="74"/>
      <c r="C15" s="75"/>
      <c r="D15" s="76"/>
      <c r="E15" s="77"/>
      <c r="F15" s="81"/>
      <c r="G15" s="79"/>
      <c r="H15" s="80"/>
      <c r="I15" s="81"/>
      <c r="J15" s="80"/>
      <c r="K15" s="81"/>
      <c r="L15" s="82" t="s">
        <v>23</v>
      </c>
      <c r="M15" s="83"/>
      <c r="N15" s="95"/>
      <c r="O15" s="96"/>
    </row>
    <row r="16" spans="1:16" x14ac:dyDescent="0.3">
      <c r="A16" s="54">
        <v>4</v>
      </c>
      <c r="B16" s="84" t="s">
        <v>155</v>
      </c>
      <c r="C16" s="85"/>
      <c r="D16" s="86"/>
      <c r="E16" s="138">
        <v>10895</v>
      </c>
      <c r="F16" s="58">
        <v>10895</v>
      </c>
      <c r="G16" s="87" t="s">
        <v>18</v>
      </c>
      <c r="H16" s="55" t="s">
        <v>152</v>
      </c>
      <c r="I16" s="58">
        <v>10895</v>
      </c>
      <c r="J16" s="55" t="s">
        <v>152</v>
      </c>
      <c r="K16" s="58">
        <v>10895</v>
      </c>
      <c r="L16" s="88" t="s">
        <v>20</v>
      </c>
      <c r="M16" s="93"/>
      <c r="N16" s="90"/>
      <c r="O16" s="91"/>
    </row>
    <row r="17" spans="1:15" x14ac:dyDescent="0.3">
      <c r="A17" s="65"/>
      <c r="B17" s="61"/>
      <c r="C17" s="62"/>
      <c r="D17" s="72"/>
      <c r="E17" s="136"/>
      <c r="F17" s="71"/>
      <c r="G17" s="59"/>
      <c r="H17" s="60"/>
      <c r="I17" s="71"/>
      <c r="J17" s="60"/>
      <c r="K17" s="71"/>
      <c r="L17" s="61" t="s">
        <v>21</v>
      </c>
      <c r="M17" s="72"/>
      <c r="N17" s="63" t="s">
        <v>156</v>
      </c>
      <c r="O17" s="64"/>
    </row>
    <row r="18" spans="1:15" x14ac:dyDescent="0.3">
      <c r="A18" s="73"/>
      <c r="B18" s="82"/>
      <c r="C18" s="21"/>
      <c r="D18" s="83"/>
      <c r="E18" s="137"/>
      <c r="F18" s="81"/>
      <c r="G18" s="79"/>
      <c r="H18" s="80"/>
      <c r="I18" s="81"/>
      <c r="J18" s="80"/>
      <c r="K18" s="81"/>
      <c r="L18" s="82" t="s">
        <v>23</v>
      </c>
      <c r="M18" s="83"/>
      <c r="N18" s="95"/>
      <c r="O18" s="96"/>
    </row>
    <row r="19" spans="1:15" x14ac:dyDescent="0.3">
      <c r="A19" s="54">
        <v>5</v>
      </c>
      <c r="B19" s="84" t="s">
        <v>157</v>
      </c>
      <c r="C19" s="85"/>
      <c r="D19" s="86"/>
      <c r="E19" s="135">
        <v>6600</v>
      </c>
      <c r="F19" s="117">
        <v>6600</v>
      </c>
      <c r="G19" s="87" t="s">
        <v>18</v>
      </c>
      <c r="H19" s="55" t="s">
        <v>158</v>
      </c>
      <c r="I19" s="117">
        <v>6600</v>
      </c>
      <c r="J19" s="55" t="s">
        <v>158</v>
      </c>
      <c r="K19" s="117">
        <v>6600</v>
      </c>
      <c r="L19" s="88" t="s">
        <v>20</v>
      </c>
      <c r="M19" s="89"/>
      <c r="N19" s="90"/>
      <c r="O19" s="91"/>
    </row>
    <row r="20" spans="1:15" x14ac:dyDescent="0.3">
      <c r="A20" s="65"/>
      <c r="B20" s="66"/>
      <c r="C20" s="67"/>
      <c r="D20" s="68"/>
      <c r="E20" s="69"/>
      <c r="F20" s="71"/>
      <c r="G20" s="59"/>
      <c r="H20" s="60"/>
      <c r="I20" s="71"/>
      <c r="J20" s="60"/>
      <c r="K20" s="71"/>
      <c r="L20" s="61" t="s">
        <v>21</v>
      </c>
      <c r="M20" s="72"/>
      <c r="N20" s="63" t="s">
        <v>159</v>
      </c>
      <c r="O20" s="64"/>
    </row>
    <row r="21" spans="1:15" x14ac:dyDescent="0.3">
      <c r="A21" s="94"/>
      <c r="B21" s="74"/>
      <c r="C21" s="75"/>
      <c r="D21" s="76"/>
      <c r="E21" s="77"/>
      <c r="F21" s="81"/>
      <c r="G21" s="79"/>
      <c r="H21" s="80"/>
      <c r="I21" s="81"/>
      <c r="J21" s="80"/>
      <c r="K21" s="81"/>
      <c r="L21" s="82" t="s">
        <v>23</v>
      </c>
      <c r="M21" s="83"/>
      <c r="N21" s="63"/>
      <c r="O21" s="64"/>
    </row>
    <row r="22" spans="1:15" x14ac:dyDescent="0.3">
      <c r="A22" s="54">
        <v>6</v>
      </c>
      <c r="B22" s="97" t="s">
        <v>111</v>
      </c>
      <c r="C22" s="98"/>
      <c r="D22" s="99"/>
      <c r="E22" s="135">
        <v>54000</v>
      </c>
      <c r="F22" s="117">
        <v>54000</v>
      </c>
      <c r="G22" s="87" t="s">
        <v>18</v>
      </c>
      <c r="H22" s="55" t="s">
        <v>112</v>
      </c>
      <c r="I22" s="117">
        <v>54000</v>
      </c>
      <c r="J22" s="55" t="s">
        <v>112</v>
      </c>
      <c r="K22" s="117">
        <v>54000</v>
      </c>
      <c r="L22" s="88" t="s">
        <v>20</v>
      </c>
      <c r="M22" s="89"/>
      <c r="N22" s="90"/>
      <c r="O22" s="91"/>
    </row>
    <row r="23" spans="1:15" x14ac:dyDescent="0.3">
      <c r="A23" s="65"/>
      <c r="B23" s="66"/>
      <c r="C23" s="67"/>
      <c r="D23" s="68"/>
      <c r="E23" s="69"/>
      <c r="F23" s="71"/>
      <c r="G23" s="59"/>
      <c r="H23" s="60"/>
      <c r="I23" s="71"/>
      <c r="J23" s="60"/>
      <c r="K23" s="71"/>
      <c r="L23" s="61" t="s">
        <v>21</v>
      </c>
      <c r="M23" s="72"/>
      <c r="N23" s="63" t="s">
        <v>113</v>
      </c>
      <c r="O23" s="64"/>
    </row>
    <row r="24" spans="1:15" x14ac:dyDescent="0.3">
      <c r="A24" s="73"/>
      <c r="B24" s="74"/>
      <c r="C24" s="75"/>
      <c r="D24" s="76"/>
      <c r="E24" s="77"/>
      <c r="F24" s="81"/>
      <c r="G24" s="79"/>
      <c r="H24" s="80"/>
      <c r="I24" s="81"/>
      <c r="J24" s="80"/>
      <c r="K24" s="81"/>
      <c r="L24" s="82" t="s">
        <v>23</v>
      </c>
      <c r="M24" s="83"/>
      <c r="N24" s="63"/>
      <c r="O24" s="64"/>
    </row>
    <row r="25" spans="1:15" x14ac:dyDescent="0.3">
      <c r="A25" s="54">
        <v>7</v>
      </c>
      <c r="B25" s="97" t="s">
        <v>160</v>
      </c>
      <c r="C25" s="98"/>
      <c r="D25" s="99"/>
      <c r="E25" s="135">
        <v>5480</v>
      </c>
      <c r="F25" s="117">
        <v>5480</v>
      </c>
      <c r="G25" s="87" t="s">
        <v>18</v>
      </c>
      <c r="H25" s="55" t="s">
        <v>161</v>
      </c>
      <c r="I25" s="117">
        <v>5480</v>
      </c>
      <c r="J25" s="55" t="s">
        <v>161</v>
      </c>
      <c r="K25" s="117">
        <v>5480</v>
      </c>
      <c r="L25" s="88" t="s">
        <v>20</v>
      </c>
      <c r="M25" s="89"/>
      <c r="N25" s="90"/>
      <c r="O25" s="91"/>
    </row>
    <row r="26" spans="1:15" x14ac:dyDescent="0.3">
      <c r="A26" s="65"/>
      <c r="B26" s="66"/>
      <c r="C26" s="67"/>
      <c r="D26" s="68"/>
      <c r="E26" s="69"/>
      <c r="F26" s="71"/>
      <c r="G26" s="59"/>
      <c r="H26" s="60"/>
      <c r="I26" s="71"/>
      <c r="J26" s="60"/>
      <c r="K26" s="71"/>
      <c r="L26" s="61" t="s">
        <v>21</v>
      </c>
      <c r="M26" s="72"/>
      <c r="N26" s="63" t="s">
        <v>162</v>
      </c>
      <c r="O26" s="64"/>
    </row>
    <row r="27" spans="1:15" x14ac:dyDescent="0.3">
      <c r="A27" s="73"/>
      <c r="B27" s="74"/>
      <c r="C27" s="75"/>
      <c r="D27" s="76"/>
      <c r="E27" s="77"/>
      <c r="F27" s="81"/>
      <c r="G27" s="79"/>
      <c r="H27" s="80"/>
      <c r="I27" s="81"/>
      <c r="J27" s="80"/>
      <c r="K27" s="81"/>
      <c r="L27" s="82" t="s">
        <v>23</v>
      </c>
      <c r="M27" s="83"/>
      <c r="N27" s="63"/>
      <c r="O27" s="64"/>
    </row>
    <row r="28" spans="1:15" x14ac:dyDescent="0.3">
      <c r="A28" s="54">
        <v>8</v>
      </c>
      <c r="B28" s="84" t="s">
        <v>29</v>
      </c>
      <c r="C28" s="85"/>
      <c r="D28" s="86"/>
      <c r="E28" s="135">
        <v>53400</v>
      </c>
      <c r="F28" s="117">
        <v>53400</v>
      </c>
      <c r="G28" s="87" t="s">
        <v>18</v>
      </c>
      <c r="H28" s="55" t="s">
        <v>30</v>
      </c>
      <c r="I28" s="117">
        <v>53400</v>
      </c>
      <c r="J28" s="55" t="s">
        <v>30</v>
      </c>
      <c r="K28" s="117">
        <v>53400</v>
      </c>
      <c r="L28" s="88" t="s">
        <v>20</v>
      </c>
      <c r="M28" s="93"/>
      <c r="N28" s="90"/>
      <c r="O28" s="91"/>
    </row>
    <row r="29" spans="1:15" x14ac:dyDescent="0.3">
      <c r="A29" s="65"/>
      <c r="B29" s="66"/>
      <c r="C29" s="67"/>
      <c r="D29" s="68"/>
      <c r="E29" s="69"/>
      <c r="F29" s="71"/>
      <c r="G29" s="59"/>
      <c r="H29" s="60"/>
      <c r="I29" s="71"/>
      <c r="J29" s="60"/>
      <c r="K29" s="71"/>
      <c r="L29" s="61" t="s">
        <v>21</v>
      </c>
      <c r="M29" s="72"/>
      <c r="N29" s="63" t="s">
        <v>66</v>
      </c>
      <c r="O29" s="64"/>
    </row>
    <row r="30" spans="1:15" x14ac:dyDescent="0.3">
      <c r="A30" s="73"/>
      <c r="B30" s="74"/>
      <c r="C30" s="75"/>
      <c r="D30" s="76"/>
      <c r="E30" s="77"/>
      <c r="F30" s="81"/>
      <c r="G30" s="79"/>
      <c r="H30" s="80"/>
      <c r="I30" s="81"/>
      <c r="J30" s="80"/>
      <c r="K30" s="81"/>
      <c r="L30" s="82" t="s">
        <v>23</v>
      </c>
      <c r="M30" s="83"/>
      <c r="N30" s="95"/>
      <c r="O30" s="96"/>
    </row>
    <row r="31" spans="1:15" x14ac:dyDescent="0.3">
      <c r="A31" s="54">
        <v>9</v>
      </c>
      <c r="B31" s="84" t="s">
        <v>163</v>
      </c>
      <c r="C31" s="85"/>
      <c r="D31" s="86"/>
      <c r="E31" s="135">
        <v>53100</v>
      </c>
      <c r="F31" s="117">
        <v>53100</v>
      </c>
      <c r="G31" s="87" t="s">
        <v>18</v>
      </c>
      <c r="H31" s="55" t="s">
        <v>164</v>
      </c>
      <c r="I31" s="117">
        <v>53100</v>
      </c>
      <c r="J31" s="55" t="s">
        <v>164</v>
      </c>
      <c r="K31" s="117">
        <v>53100</v>
      </c>
      <c r="L31" s="88" t="s">
        <v>20</v>
      </c>
      <c r="M31" s="93"/>
      <c r="N31" s="90"/>
      <c r="O31" s="91"/>
    </row>
    <row r="32" spans="1:15" x14ac:dyDescent="0.3">
      <c r="A32" s="65"/>
      <c r="B32" s="66"/>
      <c r="C32" s="67"/>
      <c r="D32" s="68"/>
      <c r="E32" s="69"/>
      <c r="F32" s="71"/>
      <c r="G32" s="59"/>
      <c r="H32" s="60"/>
      <c r="I32" s="71"/>
      <c r="J32" s="60"/>
      <c r="K32" s="71"/>
      <c r="L32" s="61" t="s">
        <v>21</v>
      </c>
      <c r="M32" s="72"/>
      <c r="N32" s="63" t="s">
        <v>165</v>
      </c>
      <c r="O32" s="64"/>
    </row>
    <row r="33" spans="1:15" x14ac:dyDescent="0.3">
      <c r="A33" s="73"/>
      <c r="B33" s="74"/>
      <c r="C33" s="75"/>
      <c r="D33" s="76"/>
      <c r="E33" s="77"/>
      <c r="F33" s="81"/>
      <c r="G33" s="79"/>
      <c r="H33" s="80"/>
      <c r="I33" s="81"/>
      <c r="J33" s="80"/>
      <c r="K33" s="81"/>
      <c r="L33" s="82" t="s">
        <v>23</v>
      </c>
      <c r="M33" s="83"/>
      <c r="N33" s="95"/>
      <c r="O33" s="96"/>
    </row>
    <row r="34" spans="1:15" x14ac:dyDescent="0.3">
      <c r="A34" s="54">
        <v>10</v>
      </c>
      <c r="B34" s="84" t="s">
        <v>98</v>
      </c>
      <c r="C34" s="85"/>
      <c r="D34" s="86"/>
      <c r="E34" s="138">
        <v>106347.15</v>
      </c>
      <c r="F34" s="58">
        <v>106347.15</v>
      </c>
      <c r="G34" s="87" t="s">
        <v>18</v>
      </c>
      <c r="H34" s="55" t="s">
        <v>166</v>
      </c>
      <c r="I34" s="58">
        <v>106347.15</v>
      </c>
      <c r="J34" s="55" t="s">
        <v>166</v>
      </c>
      <c r="K34" s="58">
        <v>106347.15</v>
      </c>
      <c r="L34" s="88" t="s">
        <v>20</v>
      </c>
      <c r="M34" s="93"/>
      <c r="N34" s="90"/>
      <c r="O34" s="91"/>
    </row>
    <row r="35" spans="1:15" x14ac:dyDescent="0.3">
      <c r="A35" s="65"/>
      <c r="B35" s="61"/>
      <c r="C35" s="62"/>
      <c r="D35" s="72"/>
      <c r="E35" s="136"/>
      <c r="F35" s="71"/>
      <c r="G35" s="59"/>
      <c r="H35" s="139" t="s">
        <v>100</v>
      </c>
      <c r="I35" s="71"/>
      <c r="J35" s="139" t="s">
        <v>100</v>
      </c>
      <c r="K35" s="71"/>
      <c r="L35" s="61" t="s">
        <v>21</v>
      </c>
      <c r="M35" s="72"/>
      <c r="N35" s="63" t="s">
        <v>167</v>
      </c>
      <c r="O35" s="64"/>
    </row>
    <row r="36" spans="1:15" x14ac:dyDescent="0.3">
      <c r="A36" s="73"/>
      <c r="B36" s="82"/>
      <c r="C36" s="21"/>
      <c r="D36" s="83"/>
      <c r="E36" s="137"/>
      <c r="F36" s="81"/>
      <c r="G36" s="79"/>
      <c r="H36" s="80"/>
      <c r="I36" s="81"/>
      <c r="J36" s="80"/>
      <c r="K36" s="81"/>
      <c r="L36" s="82" t="s">
        <v>23</v>
      </c>
      <c r="M36" s="83"/>
      <c r="N36" s="95"/>
      <c r="O36" s="96"/>
    </row>
    <row r="37" spans="1:15" x14ac:dyDescent="0.3">
      <c r="A37" s="54">
        <v>11</v>
      </c>
      <c r="B37" s="84" t="s">
        <v>168</v>
      </c>
      <c r="C37" s="85"/>
      <c r="D37" s="86"/>
      <c r="E37" s="138">
        <v>1143.76</v>
      </c>
      <c r="F37" s="58">
        <v>1143.76</v>
      </c>
      <c r="G37" s="87" t="s">
        <v>18</v>
      </c>
      <c r="H37" s="55" t="s">
        <v>169</v>
      </c>
      <c r="I37" s="58">
        <v>1143.76</v>
      </c>
      <c r="J37" s="55" t="s">
        <v>169</v>
      </c>
      <c r="K37" s="58">
        <v>1143.76</v>
      </c>
      <c r="L37" s="88" t="s">
        <v>20</v>
      </c>
      <c r="M37" s="93"/>
      <c r="N37" s="90"/>
      <c r="O37" s="91"/>
    </row>
    <row r="38" spans="1:15" x14ac:dyDescent="0.3">
      <c r="A38" s="65"/>
      <c r="B38" s="66"/>
      <c r="C38" s="67"/>
      <c r="D38" s="68"/>
      <c r="E38" s="136"/>
      <c r="F38" s="71"/>
      <c r="G38" s="59"/>
      <c r="H38" s="92"/>
      <c r="I38" s="71"/>
      <c r="J38" s="60"/>
      <c r="K38" s="71"/>
      <c r="L38" s="61" t="s">
        <v>21</v>
      </c>
      <c r="M38" s="72"/>
      <c r="N38" s="63" t="s">
        <v>116</v>
      </c>
      <c r="O38" s="64"/>
    </row>
    <row r="39" spans="1:15" x14ac:dyDescent="0.3">
      <c r="A39" s="73"/>
      <c r="B39" s="74"/>
      <c r="C39" s="75"/>
      <c r="D39" s="76"/>
      <c r="E39" s="137"/>
      <c r="F39" s="81"/>
      <c r="G39" s="79"/>
      <c r="H39" s="80"/>
      <c r="I39" s="81"/>
      <c r="J39" s="80"/>
      <c r="K39" s="81"/>
      <c r="L39" s="82" t="s">
        <v>23</v>
      </c>
      <c r="M39" s="83"/>
      <c r="N39" s="95"/>
      <c r="O39" s="96"/>
    </row>
    <row r="40" spans="1:15" x14ac:dyDescent="0.3">
      <c r="A40" s="54">
        <v>12</v>
      </c>
      <c r="B40" s="84" t="s">
        <v>79</v>
      </c>
      <c r="C40" s="85"/>
      <c r="D40" s="86"/>
      <c r="E40" s="138">
        <v>11700</v>
      </c>
      <c r="F40" s="58">
        <v>11700</v>
      </c>
      <c r="G40" s="87" t="s">
        <v>18</v>
      </c>
      <c r="H40" s="55" t="s">
        <v>80</v>
      </c>
      <c r="I40" s="58">
        <v>11700</v>
      </c>
      <c r="J40" s="55" t="s">
        <v>80</v>
      </c>
      <c r="K40" s="58">
        <v>11700</v>
      </c>
      <c r="L40" s="88" t="s">
        <v>20</v>
      </c>
      <c r="M40" s="93"/>
      <c r="N40" s="90"/>
      <c r="O40" s="91"/>
    </row>
    <row r="41" spans="1:15" x14ac:dyDescent="0.3">
      <c r="A41" s="65"/>
      <c r="B41" s="66"/>
      <c r="C41" s="67"/>
      <c r="D41" s="68"/>
      <c r="E41" s="69"/>
      <c r="F41" s="71"/>
      <c r="G41" s="59"/>
      <c r="H41" s="60"/>
      <c r="I41" s="71"/>
      <c r="J41" s="60"/>
      <c r="K41" s="71"/>
      <c r="L41" s="61" t="s">
        <v>21</v>
      </c>
      <c r="M41" s="72"/>
      <c r="N41" s="63" t="s">
        <v>81</v>
      </c>
      <c r="O41" s="64"/>
    </row>
    <row r="42" spans="1:15" x14ac:dyDescent="0.3">
      <c r="A42" s="73"/>
      <c r="B42" s="74"/>
      <c r="C42" s="75"/>
      <c r="D42" s="76"/>
      <c r="E42" s="77"/>
      <c r="F42" s="81"/>
      <c r="G42" s="79"/>
      <c r="H42" s="80"/>
      <c r="I42" s="81"/>
      <c r="J42" s="80"/>
      <c r="K42" s="81"/>
      <c r="L42" s="82" t="s">
        <v>23</v>
      </c>
      <c r="M42" s="83"/>
      <c r="N42" s="95"/>
      <c r="O42" s="96"/>
    </row>
    <row r="43" spans="1:15" x14ac:dyDescent="0.3">
      <c r="A43" s="54">
        <v>13</v>
      </c>
      <c r="B43" s="84" t="s">
        <v>170</v>
      </c>
      <c r="C43" s="85"/>
      <c r="D43" s="86"/>
      <c r="E43" s="138">
        <v>30000</v>
      </c>
      <c r="F43" s="58">
        <v>30000</v>
      </c>
      <c r="G43" s="87" t="s">
        <v>18</v>
      </c>
      <c r="H43" s="55" t="s">
        <v>171</v>
      </c>
      <c r="I43" s="58">
        <v>30000</v>
      </c>
      <c r="J43" s="55" t="s">
        <v>171</v>
      </c>
      <c r="K43" s="58">
        <v>30000</v>
      </c>
      <c r="L43" s="88" t="s">
        <v>20</v>
      </c>
      <c r="M43" s="93"/>
      <c r="N43" s="90"/>
      <c r="O43" s="91"/>
    </row>
    <row r="44" spans="1:15" x14ac:dyDescent="0.3">
      <c r="A44" s="65"/>
      <c r="B44" s="66"/>
      <c r="C44" s="67"/>
      <c r="D44" s="68"/>
      <c r="E44" s="136"/>
      <c r="F44" s="71"/>
      <c r="G44" s="59"/>
      <c r="H44" s="60"/>
      <c r="I44" s="71"/>
      <c r="J44" s="60"/>
      <c r="K44" s="71"/>
      <c r="L44" s="61" t="s">
        <v>21</v>
      </c>
      <c r="M44" s="72"/>
      <c r="N44" s="63" t="s">
        <v>172</v>
      </c>
      <c r="O44" s="64"/>
    </row>
    <row r="45" spans="1:15" x14ac:dyDescent="0.3">
      <c r="A45" s="73"/>
      <c r="B45" s="74"/>
      <c r="C45" s="75"/>
      <c r="D45" s="76"/>
      <c r="E45" s="137"/>
      <c r="F45" s="81"/>
      <c r="G45" s="79"/>
      <c r="H45" s="80"/>
      <c r="I45" s="81"/>
      <c r="J45" s="80"/>
      <c r="K45" s="81"/>
      <c r="L45" s="82" t="s">
        <v>23</v>
      </c>
      <c r="M45" s="83"/>
      <c r="N45" s="95"/>
      <c r="O45" s="96"/>
    </row>
    <row r="46" spans="1:15" x14ac:dyDescent="0.3">
      <c r="A46" s="54">
        <v>14</v>
      </c>
      <c r="B46" s="84" t="s">
        <v>48</v>
      </c>
      <c r="C46" s="85"/>
      <c r="D46" s="86"/>
      <c r="E46" s="58">
        <v>108790</v>
      </c>
      <c r="F46" s="58">
        <v>108790</v>
      </c>
      <c r="G46" s="54" t="s">
        <v>18</v>
      </c>
      <c r="H46" s="55" t="s">
        <v>173</v>
      </c>
      <c r="I46" s="58">
        <v>108790</v>
      </c>
      <c r="J46" s="55" t="s">
        <v>173</v>
      </c>
      <c r="K46" s="58">
        <v>108790</v>
      </c>
      <c r="L46" s="88" t="s">
        <v>20</v>
      </c>
      <c r="M46" s="93"/>
      <c r="N46" s="90"/>
      <c r="O46" s="91"/>
    </row>
    <row r="47" spans="1:15" x14ac:dyDescent="0.3">
      <c r="A47" s="65"/>
      <c r="B47" s="66"/>
      <c r="C47" s="67"/>
      <c r="D47" s="68"/>
      <c r="E47" s="71"/>
      <c r="F47" s="70"/>
      <c r="G47" s="65"/>
      <c r="H47" s="60"/>
      <c r="I47" s="71"/>
      <c r="J47" s="60"/>
      <c r="K47" s="71"/>
      <c r="L47" s="61" t="s">
        <v>21</v>
      </c>
      <c r="M47" s="72"/>
      <c r="N47" s="63" t="s">
        <v>174</v>
      </c>
      <c r="O47" s="64"/>
    </row>
    <row r="48" spans="1:15" x14ac:dyDescent="0.3">
      <c r="A48" s="73"/>
      <c r="B48" s="74"/>
      <c r="C48" s="75"/>
      <c r="D48" s="76"/>
      <c r="E48" s="81"/>
      <c r="F48" s="78"/>
      <c r="G48" s="73"/>
      <c r="H48" s="80"/>
      <c r="I48" s="81"/>
      <c r="J48" s="80"/>
      <c r="K48" s="81"/>
      <c r="L48" s="82" t="s">
        <v>23</v>
      </c>
      <c r="M48" s="83"/>
      <c r="N48" s="95"/>
      <c r="O48" s="96"/>
    </row>
    <row r="49" spans="1:16" x14ac:dyDescent="0.3">
      <c r="A49" s="54">
        <v>15</v>
      </c>
      <c r="B49" s="84" t="s">
        <v>175</v>
      </c>
      <c r="C49" s="85"/>
      <c r="D49" s="86"/>
      <c r="E49" s="58">
        <v>4000</v>
      </c>
      <c r="F49" s="58">
        <v>4000</v>
      </c>
      <c r="G49" s="54" t="s">
        <v>18</v>
      </c>
      <c r="H49" s="55" t="s">
        <v>137</v>
      </c>
      <c r="I49" s="58">
        <v>4000</v>
      </c>
      <c r="J49" s="55" t="s">
        <v>137</v>
      </c>
      <c r="K49" s="58">
        <v>4000</v>
      </c>
      <c r="L49" s="88" t="s">
        <v>20</v>
      </c>
      <c r="M49" s="93"/>
      <c r="N49" s="90"/>
      <c r="O49" s="91"/>
    </row>
    <row r="50" spans="1:16" x14ac:dyDescent="0.3">
      <c r="A50" s="65"/>
      <c r="B50" s="61"/>
      <c r="C50" s="62"/>
      <c r="D50" s="72"/>
      <c r="E50" s="71"/>
      <c r="F50" s="70"/>
      <c r="G50" s="65"/>
      <c r="H50" s="60"/>
      <c r="I50" s="71"/>
      <c r="J50" s="60"/>
      <c r="K50" s="71"/>
      <c r="L50" s="61" t="s">
        <v>21</v>
      </c>
      <c r="M50" s="72"/>
      <c r="N50" s="63" t="s">
        <v>66</v>
      </c>
      <c r="O50" s="64"/>
    </row>
    <row r="51" spans="1:16" x14ac:dyDescent="0.3">
      <c r="A51" s="73"/>
      <c r="B51" s="82"/>
      <c r="C51" s="21"/>
      <c r="D51" s="83"/>
      <c r="E51" s="81"/>
      <c r="F51" s="78"/>
      <c r="G51" s="73"/>
      <c r="H51" s="80"/>
      <c r="I51" s="81"/>
      <c r="J51" s="80"/>
      <c r="K51" s="81"/>
      <c r="L51" s="82" t="s">
        <v>23</v>
      </c>
      <c r="M51" s="83"/>
      <c r="N51" s="95"/>
      <c r="O51" s="96"/>
    </row>
    <row r="52" spans="1:16" x14ac:dyDescent="0.3">
      <c r="A52" s="54">
        <v>16</v>
      </c>
      <c r="B52" s="84" t="s">
        <v>114</v>
      </c>
      <c r="C52" s="85"/>
      <c r="D52" s="86"/>
      <c r="E52" s="58">
        <v>8130</v>
      </c>
      <c r="F52" s="58">
        <v>8130</v>
      </c>
      <c r="G52" s="87" t="s">
        <v>18</v>
      </c>
      <c r="H52" s="55" t="s">
        <v>137</v>
      </c>
      <c r="I52" s="58">
        <v>8130</v>
      </c>
      <c r="J52" s="55" t="s">
        <v>137</v>
      </c>
      <c r="K52" s="58">
        <v>8130</v>
      </c>
      <c r="L52" s="88" t="s">
        <v>20</v>
      </c>
      <c r="M52" s="93"/>
      <c r="N52" s="90"/>
      <c r="O52" s="91"/>
    </row>
    <row r="53" spans="1:16" x14ac:dyDescent="0.3">
      <c r="A53" s="65"/>
      <c r="B53" s="66"/>
      <c r="C53" s="67"/>
      <c r="D53" s="68"/>
      <c r="E53" s="71"/>
      <c r="F53" s="70"/>
      <c r="G53" s="59"/>
      <c r="H53" s="92"/>
      <c r="I53" s="71"/>
      <c r="J53" s="60"/>
      <c r="K53" s="71"/>
      <c r="L53" s="61" t="s">
        <v>21</v>
      </c>
      <c r="M53" s="72"/>
      <c r="N53" s="63" t="s">
        <v>70</v>
      </c>
      <c r="O53" s="64"/>
    </row>
    <row r="54" spans="1:16" x14ac:dyDescent="0.3">
      <c r="A54" s="73"/>
      <c r="B54" s="74"/>
      <c r="C54" s="75"/>
      <c r="D54" s="76"/>
      <c r="E54" s="81"/>
      <c r="F54" s="78"/>
      <c r="G54" s="79"/>
      <c r="H54" s="80"/>
      <c r="I54" s="81"/>
      <c r="J54" s="80"/>
      <c r="K54" s="81"/>
      <c r="L54" s="82" t="s">
        <v>23</v>
      </c>
      <c r="M54" s="83"/>
      <c r="N54" s="95"/>
      <c r="O54" s="96"/>
    </row>
    <row r="55" spans="1:16" x14ac:dyDescent="0.3">
      <c r="A55" s="54">
        <v>17</v>
      </c>
      <c r="B55" s="84" t="s">
        <v>176</v>
      </c>
      <c r="C55" s="85"/>
      <c r="D55" s="86"/>
      <c r="E55" s="58">
        <v>6980</v>
      </c>
      <c r="F55" s="58">
        <v>6980</v>
      </c>
      <c r="G55" s="87" t="s">
        <v>18</v>
      </c>
      <c r="H55" s="55" t="s">
        <v>177</v>
      </c>
      <c r="I55" s="58">
        <v>6980</v>
      </c>
      <c r="J55" s="55" t="s">
        <v>177</v>
      </c>
      <c r="K55" s="58">
        <v>6980</v>
      </c>
      <c r="L55" s="88" t="s">
        <v>20</v>
      </c>
      <c r="M55" s="93"/>
      <c r="N55" s="90"/>
      <c r="O55" s="91"/>
    </row>
    <row r="56" spans="1:16" x14ac:dyDescent="0.3">
      <c r="A56" s="65"/>
      <c r="B56" s="66"/>
      <c r="C56" s="67"/>
      <c r="D56" s="68"/>
      <c r="E56" s="69"/>
      <c r="F56" s="70"/>
      <c r="G56" s="59"/>
      <c r="H56" s="60"/>
      <c r="I56" s="71"/>
      <c r="J56" s="60"/>
      <c r="K56" s="71"/>
      <c r="L56" s="61" t="s">
        <v>21</v>
      </c>
      <c r="M56" s="72"/>
      <c r="N56" s="63" t="s">
        <v>178</v>
      </c>
      <c r="O56" s="64"/>
    </row>
    <row r="57" spans="1:16" x14ac:dyDescent="0.3">
      <c r="A57" s="73"/>
      <c r="B57" s="74"/>
      <c r="C57" s="75"/>
      <c r="D57" s="76"/>
      <c r="E57" s="77"/>
      <c r="F57" s="78"/>
      <c r="G57" s="79"/>
      <c r="H57" s="80"/>
      <c r="I57" s="81"/>
      <c r="J57" s="80"/>
      <c r="K57" s="81"/>
      <c r="L57" s="82" t="s">
        <v>23</v>
      </c>
      <c r="M57" s="83"/>
      <c r="N57" s="95"/>
      <c r="O57" s="96"/>
    </row>
    <row r="58" spans="1:16" x14ac:dyDescent="0.3">
      <c r="A58" s="54">
        <v>18</v>
      </c>
      <c r="B58" s="84" t="s">
        <v>179</v>
      </c>
      <c r="C58" s="85"/>
      <c r="D58" s="86"/>
      <c r="E58" s="58">
        <v>5490</v>
      </c>
      <c r="F58" s="58">
        <v>5490</v>
      </c>
      <c r="G58" s="54" t="s">
        <v>18</v>
      </c>
      <c r="H58" s="55" t="s">
        <v>177</v>
      </c>
      <c r="I58" s="58">
        <v>5490</v>
      </c>
      <c r="J58" s="55" t="s">
        <v>177</v>
      </c>
      <c r="K58" s="58">
        <v>5490</v>
      </c>
      <c r="L58" s="88" t="s">
        <v>20</v>
      </c>
      <c r="M58" s="93"/>
      <c r="N58" s="90"/>
      <c r="O58" s="91"/>
      <c r="P58" s="100"/>
    </row>
    <row r="59" spans="1:16" x14ac:dyDescent="0.3">
      <c r="A59" s="65"/>
      <c r="B59" s="66"/>
      <c r="C59" s="67"/>
      <c r="D59" s="68"/>
      <c r="E59" s="71"/>
      <c r="F59" s="70"/>
      <c r="G59" s="65"/>
      <c r="H59" s="60"/>
      <c r="I59" s="71"/>
      <c r="J59" s="60"/>
      <c r="K59" s="71"/>
      <c r="L59" s="61" t="s">
        <v>21</v>
      </c>
      <c r="M59" s="72"/>
      <c r="N59" s="63" t="s">
        <v>180</v>
      </c>
      <c r="O59" s="64"/>
      <c r="P59" s="100"/>
    </row>
    <row r="60" spans="1:16" x14ac:dyDescent="0.3">
      <c r="A60" s="73"/>
      <c r="B60" s="74"/>
      <c r="C60" s="75"/>
      <c r="D60" s="76"/>
      <c r="E60" s="81"/>
      <c r="F60" s="78"/>
      <c r="G60" s="73"/>
      <c r="H60" s="80"/>
      <c r="I60" s="81"/>
      <c r="J60" s="80"/>
      <c r="K60" s="81"/>
      <c r="L60" s="82" t="s">
        <v>23</v>
      </c>
      <c r="M60" s="83"/>
      <c r="N60" s="95"/>
      <c r="O60" s="96"/>
      <c r="P60" s="100"/>
    </row>
    <row r="61" spans="1:16" x14ac:dyDescent="0.3">
      <c r="A61" s="100"/>
      <c r="B61" s="67"/>
      <c r="C61" s="67"/>
      <c r="D61" s="67"/>
      <c r="E61" s="69"/>
      <c r="F61" s="69"/>
      <c r="G61" s="100"/>
      <c r="H61" s="101"/>
      <c r="I61" s="101"/>
      <c r="J61" s="101"/>
      <c r="K61" s="101"/>
      <c r="L61" s="62"/>
      <c r="M61" s="62"/>
      <c r="N61" s="102"/>
      <c r="O61" s="102"/>
      <c r="P61" s="100"/>
    </row>
    <row r="62" spans="1:16" x14ac:dyDescent="0.3">
      <c r="A62" s="100"/>
      <c r="B62" s="67"/>
      <c r="C62" s="67"/>
      <c r="D62" s="67"/>
      <c r="E62" s="69"/>
      <c r="F62" s="103"/>
      <c r="G62" s="100"/>
      <c r="H62" s="150">
        <f>SUM(H34:I60)</f>
        <v>282580.90999999997</v>
      </c>
      <c r="I62" s="150"/>
      <c r="J62" s="101"/>
      <c r="K62" s="101"/>
      <c r="L62" s="62"/>
      <c r="M62" s="62"/>
      <c r="N62" s="102"/>
      <c r="O62" s="102"/>
      <c r="P62" s="100"/>
    </row>
    <row r="63" spans="1:16" x14ac:dyDescent="0.3">
      <c r="A63" s="100"/>
      <c r="B63" s="67"/>
      <c r="C63" s="67"/>
      <c r="D63" s="67"/>
      <c r="E63" s="69"/>
      <c r="F63" s="103"/>
      <c r="G63" s="100"/>
      <c r="H63" s="151">
        <f>I16+I19+I25</f>
        <v>22975</v>
      </c>
      <c r="I63" s="67"/>
      <c r="J63" s="67"/>
      <c r="K63" s="67"/>
      <c r="L63" s="62"/>
      <c r="M63" s="62"/>
      <c r="N63" s="102"/>
      <c r="O63" s="102"/>
      <c r="P63" s="100"/>
    </row>
    <row r="64" spans="1:16" x14ac:dyDescent="0.3">
      <c r="A64" s="100"/>
      <c r="B64" s="67"/>
      <c r="C64" s="67"/>
      <c r="D64" s="67"/>
      <c r="E64" s="69"/>
      <c r="F64" s="69"/>
      <c r="G64" s="100"/>
      <c r="H64" s="150">
        <v>53100</v>
      </c>
      <c r="I64" s="150"/>
      <c r="J64" s="101"/>
      <c r="K64" s="101"/>
      <c r="L64" s="62"/>
      <c r="M64" s="62"/>
      <c r="N64" s="102"/>
      <c r="O64" s="102"/>
      <c r="P64" s="100"/>
    </row>
    <row r="65" spans="1:16" x14ac:dyDescent="0.3">
      <c r="A65" s="100"/>
      <c r="B65" s="62"/>
      <c r="C65" s="62"/>
      <c r="D65" s="62"/>
      <c r="E65" s="69"/>
      <c r="F65" s="103"/>
      <c r="G65" s="100"/>
      <c r="H65" s="107">
        <f>H62+H63+H64</f>
        <v>358655.91</v>
      </c>
      <c r="I65" s="101"/>
      <c r="J65" s="101"/>
      <c r="K65" s="101"/>
      <c r="L65" s="62"/>
      <c r="M65" s="62"/>
      <c r="N65" s="102"/>
      <c r="O65" s="102"/>
      <c r="P65" s="100"/>
    </row>
    <row r="66" spans="1:16" x14ac:dyDescent="0.3">
      <c r="A66" s="100"/>
      <c r="B66" s="62"/>
      <c r="C66" s="62"/>
      <c r="D66" s="62"/>
      <c r="E66" s="69"/>
      <c r="F66" s="103"/>
      <c r="G66" s="100"/>
      <c r="H66" s="62"/>
      <c r="I66" s="62"/>
      <c r="J66" s="62"/>
      <c r="K66" s="62"/>
      <c r="L66" s="62"/>
      <c r="M66" s="62"/>
      <c r="N66" s="102"/>
      <c r="O66" s="102"/>
      <c r="P66" s="100"/>
    </row>
    <row r="67" spans="1:16" x14ac:dyDescent="0.3">
      <c r="A67" s="100"/>
      <c r="B67" s="67"/>
      <c r="C67" s="67"/>
      <c r="D67" s="67"/>
      <c r="E67" s="69"/>
      <c r="F67" s="69"/>
      <c r="G67" s="100"/>
      <c r="H67" s="101"/>
      <c r="I67" s="101"/>
      <c r="J67" s="101"/>
      <c r="K67" s="101"/>
      <c r="L67" s="62"/>
      <c r="M67" s="62"/>
      <c r="N67" s="102"/>
      <c r="O67" s="102"/>
      <c r="P67" s="100"/>
    </row>
    <row r="68" spans="1:16" x14ac:dyDescent="0.3">
      <c r="A68" s="100"/>
      <c r="B68" s="62"/>
      <c r="C68" s="62"/>
      <c r="D68" s="62"/>
      <c r="E68" s="69"/>
      <c r="F68" s="103"/>
      <c r="G68" s="100"/>
      <c r="H68" s="101"/>
      <c r="I68" s="101"/>
      <c r="J68" s="101"/>
      <c r="K68" s="101"/>
      <c r="L68" s="62"/>
      <c r="M68" s="62"/>
      <c r="N68" s="102"/>
      <c r="O68" s="102"/>
      <c r="P68" s="100"/>
    </row>
    <row r="69" spans="1:16" x14ac:dyDescent="0.3">
      <c r="A69" s="100"/>
      <c r="B69" s="62"/>
      <c r="C69" s="62"/>
      <c r="D69" s="62"/>
      <c r="E69" s="69"/>
      <c r="F69" s="103"/>
      <c r="G69" s="100"/>
      <c r="H69" s="62"/>
      <c r="I69" s="62"/>
      <c r="J69" s="62"/>
      <c r="K69" s="62"/>
      <c r="L69" s="62"/>
      <c r="M69" s="62"/>
      <c r="N69" s="102"/>
      <c r="O69" s="102"/>
      <c r="P69" s="100"/>
    </row>
    <row r="70" spans="1:16" x14ac:dyDescent="0.3">
      <c r="A70" s="140"/>
      <c r="B70" s="141"/>
      <c r="C70" s="141"/>
      <c r="D70" s="141"/>
      <c r="E70" s="142"/>
      <c r="F70" s="143"/>
      <c r="G70" s="140"/>
      <c r="H70" s="144"/>
      <c r="I70" s="144"/>
      <c r="J70" s="144"/>
      <c r="K70" s="144"/>
      <c r="L70" s="145"/>
      <c r="M70" s="145"/>
      <c r="N70" s="146"/>
      <c r="O70" s="146"/>
      <c r="P70" s="100"/>
    </row>
    <row r="71" spans="1:16" x14ac:dyDescent="0.3">
      <c r="A71" s="140"/>
      <c r="B71" s="141"/>
      <c r="C71" s="141"/>
      <c r="D71" s="141"/>
      <c r="E71" s="142"/>
      <c r="F71" s="143"/>
      <c r="G71" s="140"/>
      <c r="H71" s="141"/>
      <c r="I71" s="141"/>
      <c r="J71" s="141"/>
      <c r="K71" s="141"/>
      <c r="L71" s="145"/>
      <c r="M71" s="145"/>
      <c r="N71" s="146"/>
      <c r="O71" s="146"/>
      <c r="P71" s="100"/>
    </row>
    <row r="72" spans="1:16" x14ac:dyDescent="0.3">
      <c r="A72" s="140"/>
      <c r="B72" s="141"/>
      <c r="C72" s="141"/>
      <c r="D72" s="141"/>
      <c r="E72" s="142"/>
      <c r="F72" s="142"/>
      <c r="G72" s="140"/>
      <c r="H72" s="144"/>
      <c r="I72" s="144"/>
      <c r="J72" s="144"/>
      <c r="K72" s="144"/>
      <c r="L72" s="145"/>
      <c r="M72" s="145"/>
      <c r="N72" s="146"/>
      <c r="O72" s="146"/>
      <c r="P72" s="100"/>
    </row>
    <row r="73" spans="1:16" x14ac:dyDescent="0.3">
      <c r="A73" s="140"/>
      <c r="B73" s="145"/>
      <c r="C73" s="145"/>
      <c r="D73" s="145"/>
      <c r="E73" s="142"/>
      <c r="F73" s="143"/>
      <c r="G73" s="140"/>
      <c r="H73" s="144"/>
      <c r="I73" s="144"/>
      <c r="J73" s="144"/>
      <c r="K73" s="144"/>
      <c r="L73" s="145"/>
      <c r="M73" s="145"/>
      <c r="N73" s="146"/>
      <c r="O73" s="146"/>
    </row>
    <row r="74" spans="1:16" x14ac:dyDescent="0.3">
      <c r="A74" s="140"/>
      <c r="B74" s="145"/>
      <c r="C74" s="145"/>
      <c r="D74" s="145"/>
      <c r="E74" s="142"/>
      <c r="F74" s="143"/>
      <c r="G74" s="140"/>
      <c r="H74" s="145"/>
      <c r="I74" s="145"/>
      <c r="J74" s="145"/>
      <c r="K74" s="145"/>
      <c r="L74" s="145"/>
      <c r="M74" s="145"/>
      <c r="N74" s="146"/>
      <c r="O74" s="146"/>
    </row>
    <row r="75" spans="1:16" x14ac:dyDescent="0.3">
      <c r="A75" s="100"/>
      <c r="B75" s="101"/>
      <c r="C75" s="101"/>
      <c r="D75" s="101"/>
      <c r="E75" s="69"/>
      <c r="F75" s="69"/>
      <c r="G75" s="100"/>
      <c r="H75" s="101"/>
      <c r="I75" s="101"/>
      <c r="J75" s="101"/>
      <c r="K75" s="101"/>
      <c r="L75" s="62"/>
      <c r="M75" s="62"/>
      <c r="N75" s="102"/>
      <c r="O75" s="102"/>
    </row>
    <row r="76" spans="1:16" x14ac:dyDescent="0.3">
      <c r="A76" s="100"/>
      <c r="B76" s="62"/>
      <c r="C76" s="62"/>
      <c r="D76" s="62"/>
      <c r="E76" s="69"/>
      <c r="F76" s="103"/>
      <c r="G76" s="100"/>
      <c r="H76" s="108"/>
      <c r="I76" s="108"/>
      <c r="J76" s="62"/>
      <c r="K76" s="62"/>
      <c r="L76" s="62"/>
      <c r="M76" s="62"/>
      <c r="N76" s="102"/>
      <c r="O76" s="102"/>
    </row>
    <row r="77" spans="1:16" x14ac:dyDescent="0.3">
      <c r="A77" s="100"/>
      <c r="B77" s="62"/>
      <c r="C77" s="62"/>
      <c r="D77" s="62"/>
      <c r="E77" s="69"/>
      <c r="F77" s="103"/>
      <c r="G77" s="100"/>
      <c r="H77" s="62"/>
      <c r="I77" s="62"/>
      <c r="J77" s="62"/>
      <c r="K77" s="62"/>
      <c r="L77" s="62"/>
      <c r="M77" s="62"/>
      <c r="N77" s="102"/>
      <c r="O77" s="102"/>
    </row>
    <row r="78" spans="1:16" x14ac:dyDescent="0.3">
      <c r="A78" s="100"/>
      <c r="B78" s="101"/>
      <c r="C78" s="101"/>
      <c r="D78" s="101"/>
      <c r="E78" s="69"/>
      <c r="F78" s="69"/>
      <c r="G78" s="100"/>
      <c r="H78" s="101"/>
      <c r="I78" s="101"/>
      <c r="J78" s="101"/>
      <c r="K78" s="101"/>
      <c r="L78" s="62"/>
      <c r="M78" s="62"/>
      <c r="N78" s="102"/>
      <c r="O78" s="102"/>
    </row>
    <row r="79" spans="1:16" x14ac:dyDescent="0.3">
      <c r="A79" s="100"/>
      <c r="B79" s="62"/>
      <c r="C79" s="62"/>
      <c r="D79" s="62"/>
      <c r="E79" s="69"/>
      <c r="F79" s="103"/>
      <c r="G79" s="100"/>
      <c r="H79" s="108"/>
      <c r="I79" s="108"/>
      <c r="J79" s="62"/>
      <c r="K79" s="62"/>
      <c r="L79" s="62"/>
      <c r="M79" s="62"/>
      <c r="N79" s="102"/>
      <c r="O79" s="102"/>
    </row>
    <row r="80" spans="1:16" x14ac:dyDescent="0.3">
      <c r="A80" s="100"/>
      <c r="B80" s="62"/>
      <c r="C80" s="62"/>
      <c r="D80" s="62"/>
      <c r="E80" s="69"/>
      <c r="F80" s="103"/>
      <c r="G80" s="100"/>
      <c r="H80" s="62"/>
      <c r="I80" s="62"/>
      <c r="J80" s="62"/>
      <c r="K80" s="62"/>
      <c r="L80" s="62"/>
      <c r="M80" s="62"/>
      <c r="N80" s="102"/>
      <c r="O80" s="102"/>
    </row>
    <row r="81" spans="1:15" x14ac:dyDescent="0.3">
      <c r="A81" s="100"/>
      <c r="B81" s="67"/>
      <c r="C81" s="67"/>
      <c r="D81" s="67"/>
      <c r="E81" s="69"/>
      <c r="F81" s="69"/>
      <c r="G81" s="100"/>
      <c r="H81" s="101"/>
      <c r="I81" s="101"/>
      <c r="J81" s="101"/>
      <c r="K81" s="101"/>
      <c r="L81" s="62"/>
      <c r="M81" s="62"/>
      <c r="N81" s="102"/>
      <c r="O81" s="102"/>
    </row>
    <row r="82" spans="1:15" x14ac:dyDescent="0.3">
      <c r="A82" s="100"/>
      <c r="B82" s="67"/>
      <c r="C82" s="67"/>
      <c r="D82" s="67"/>
      <c r="E82" s="69"/>
      <c r="F82" s="103"/>
      <c r="G82" s="100"/>
      <c r="H82" s="109"/>
      <c r="I82" s="109"/>
      <c r="J82" s="67"/>
      <c r="K82" s="67"/>
      <c r="L82" s="62"/>
      <c r="M82" s="62"/>
      <c r="N82" s="102"/>
      <c r="O82" s="102"/>
    </row>
    <row r="83" spans="1:15" x14ac:dyDescent="0.3">
      <c r="A83" s="100"/>
      <c r="B83" s="67"/>
      <c r="C83" s="67"/>
      <c r="D83" s="67"/>
      <c r="E83" s="69"/>
      <c r="F83" s="103"/>
      <c r="G83" s="100"/>
      <c r="H83" s="67"/>
      <c r="I83" s="67"/>
      <c r="J83" s="67"/>
      <c r="K83" s="67"/>
      <c r="L83" s="62"/>
      <c r="M83" s="62"/>
      <c r="N83" s="102"/>
      <c r="O83" s="102"/>
    </row>
    <row r="84" spans="1:15" x14ac:dyDescent="0.3">
      <c r="A84" s="100"/>
      <c r="B84" s="67"/>
      <c r="C84" s="67"/>
      <c r="D84" s="67"/>
      <c r="E84" s="69"/>
      <c r="F84" s="69"/>
      <c r="G84" s="100"/>
      <c r="H84" s="67"/>
      <c r="I84" s="67"/>
      <c r="J84" s="67"/>
      <c r="K84" s="67"/>
      <c r="L84" s="62"/>
      <c r="M84" s="62"/>
      <c r="N84" s="102"/>
      <c r="O84" s="102"/>
    </row>
    <row r="85" spans="1:15" x14ac:dyDescent="0.3">
      <c r="A85" s="100"/>
      <c r="B85" s="67"/>
      <c r="C85" s="67"/>
      <c r="D85" s="67"/>
      <c r="E85" s="69"/>
      <c r="F85" s="103"/>
      <c r="G85" s="100"/>
      <c r="H85" s="101"/>
      <c r="I85" s="101"/>
      <c r="J85" s="101"/>
      <c r="K85" s="101"/>
      <c r="L85" s="62"/>
      <c r="M85" s="62"/>
      <c r="N85" s="102"/>
      <c r="O85" s="102"/>
    </row>
    <row r="86" spans="1:15" x14ac:dyDescent="0.3">
      <c r="A86" s="100"/>
      <c r="B86" s="67"/>
      <c r="C86" s="67"/>
      <c r="D86" s="67"/>
      <c r="E86" s="69"/>
      <c r="F86" s="103"/>
      <c r="G86" s="100"/>
      <c r="H86" s="101"/>
      <c r="I86" s="101"/>
      <c r="J86" s="101"/>
      <c r="K86" s="101"/>
      <c r="L86" s="62"/>
      <c r="M86" s="62"/>
      <c r="N86" s="102"/>
      <c r="O86" s="102"/>
    </row>
    <row r="87" spans="1:15" x14ac:dyDescent="0.3">
      <c r="A87" s="100"/>
      <c r="B87" s="67"/>
      <c r="C87" s="67"/>
      <c r="D87" s="67"/>
      <c r="E87" s="69"/>
      <c r="F87" s="69"/>
      <c r="G87" s="100"/>
      <c r="H87" s="67"/>
      <c r="I87" s="67"/>
      <c r="J87" s="67"/>
      <c r="K87" s="67"/>
      <c r="L87" s="62"/>
      <c r="M87" s="62"/>
      <c r="N87" s="102"/>
      <c r="O87" s="102"/>
    </row>
    <row r="88" spans="1:15" x14ac:dyDescent="0.3">
      <c r="A88" s="100"/>
      <c r="B88" s="67"/>
      <c r="C88" s="67"/>
      <c r="D88" s="67"/>
      <c r="E88" s="69"/>
      <c r="F88" s="103"/>
      <c r="G88" s="100"/>
      <c r="H88" s="67"/>
      <c r="I88" s="67"/>
      <c r="J88" s="67"/>
      <c r="K88" s="67"/>
      <c r="L88" s="62"/>
      <c r="M88" s="62"/>
      <c r="N88" s="102"/>
      <c r="O88" s="102"/>
    </row>
    <row r="89" spans="1:15" x14ac:dyDescent="0.3">
      <c r="A89" s="100"/>
      <c r="B89" s="67"/>
      <c r="C89" s="67"/>
      <c r="D89" s="67"/>
      <c r="E89" s="69"/>
      <c r="F89" s="103"/>
      <c r="G89" s="100"/>
      <c r="H89" s="67"/>
      <c r="I89" s="67"/>
      <c r="J89" s="67"/>
      <c r="K89" s="67"/>
      <c r="L89" s="62"/>
      <c r="M89" s="62"/>
      <c r="N89" s="102"/>
      <c r="O89" s="102"/>
    </row>
    <row r="90" spans="1:15" x14ac:dyDescent="0.3">
      <c r="A90" s="34"/>
      <c r="B90" s="34"/>
      <c r="C90" s="34"/>
      <c r="D90" s="34"/>
      <c r="E90" s="110"/>
      <c r="F90" s="111"/>
      <c r="G90" s="112"/>
      <c r="H90" s="113"/>
      <c r="I90" s="113"/>
      <c r="J90" s="113"/>
      <c r="K90" s="113"/>
      <c r="L90" s="34"/>
      <c r="M90" s="34"/>
      <c r="N90" s="114"/>
      <c r="O90" s="114"/>
    </row>
    <row r="91" spans="1:15" x14ac:dyDescent="0.3">
      <c r="A91" s="34"/>
      <c r="B91" s="34"/>
      <c r="C91" s="34"/>
      <c r="D91" s="34"/>
      <c r="E91" s="110"/>
      <c r="F91" s="111"/>
      <c r="G91" s="112"/>
      <c r="H91" s="113"/>
      <c r="I91" s="113"/>
      <c r="J91" s="115"/>
      <c r="K91" s="115"/>
      <c r="L91" s="34"/>
      <c r="M91" s="34"/>
      <c r="N91" s="114"/>
      <c r="O91" s="114"/>
    </row>
    <row r="92" spans="1:15" x14ac:dyDescent="0.3">
      <c r="A92" s="100"/>
      <c r="B92" s="67"/>
      <c r="C92" s="67"/>
      <c r="D92" s="67"/>
      <c r="E92" s="69"/>
      <c r="F92" s="69"/>
      <c r="G92" s="100"/>
      <c r="H92" s="101"/>
      <c r="I92" s="101"/>
      <c r="J92" s="101"/>
      <c r="K92" s="101"/>
      <c r="L92" s="62"/>
      <c r="M92" s="62"/>
      <c r="N92" s="102"/>
      <c r="O92" s="102"/>
    </row>
    <row r="93" spans="1:15" x14ac:dyDescent="0.3">
      <c r="A93" s="100"/>
      <c r="B93" s="67"/>
      <c r="C93" s="67"/>
      <c r="D93" s="67"/>
      <c r="E93" s="69"/>
      <c r="F93" s="103"/>
      <c r="G93" s="100"/>
      <c r="H93" s="67"/>
      <c r="I93" s="67"/>
      <c r="J93" s="67"/>
      <c r="K93" s="67"/>
      <c r="L93" s="62"/>
      <c r="M93" s="62"/>
      <c r="N93" s="102"/>
      <c r="O93" s="102"/>
    </row>
    <row r="94" spans="1:15" x14ac:dyDescent="0.3">
      <c r="A94" s="100"/>
      <c r="B94" s="67"/>
      <c r="C94" s="67"/>
      <c r="D94" s="67"/>
      <c r="E94" s="69"/>
      <c r="F94" s="103"/>
      <c r="G94" s="100"/>
      <c r="H94" s="67"/>
      <c r="I94" s="67"/>
      <c r="J94" s="67"/>
      <c r="K94" s="67"/>
      <c r="L94" s="62"/>
      <c r="M94" s="62"/>
      <c r="N94" s="102"/>
      <c r="O94" s="102"/>
    </row>
    <row r="95" spans="1:15" x14ac:dyDescent="0.3">
      <c r="A95" s="100"/>
      <c r="B95" s="101"/>
      <c r="C95" s="101"/>
      <c r="D95" s="101"/>
      <c r="E95" s="69"/>
      <c r="F95" s="69"/>
      <c r="G95" s="100"/>
      <c r="H95" s="101"/>
      <c r="I95" s="101"/>
      <c r="J95" s="101"/>
      <c r="K95" s="101"/>
      <c r="L95" s="62"/>
      <c r="M95" s="62"/>
      <c r="N95" s="102"/>
      <c r="O95" s="102"/>
    </row>
    <row r="96" spans="1:15" x14ac:dyDescent="0.3">
      <c r="A96" s="100"/>
      <c r="B96" s="62"/>
      <c r="C96" s="62"/>
      <c r="D96" s="62"/>
      <c r="E96" s="69"/>
      <c r="F96" s="103"/>
      <c r="G96" s="100"/>
      <c r="H96" s="101"/>
      <c r="I96" s="101"/>
      <c r="J96" s="101"/>
      <c r="K96" s="101"/>
      <c r="L96" s="62"/>
      <c r="M96" s="62"/>
      <c r="N96" s="102"/>
      <c r="O96" s="102"/>
    </row>
    <row r="97" spans="1:15" x14ac:dyDescent="0.3">
      <c r="A97" s="100"/>
      <c r="B97" s="62"/>
      <c r="C97" s="62"/>
      <c r="D97" s="62"/>
      <c r="E97" s="69"/>
      <c r="F97" s="103"/>
      <c r="G97" s="100"/>
      <c r="H97" s="62"/>
      <c r="I97" s="62"/>
      <c r="J97" s="62"/>
      <c r="K97" s="62"/>
      <c r="L97" s="62"/>
      <c r="M97" s="62"/>
      <c r="N97" s="102"/>
      <c r="O97" s="102"/>
    </row>
    <row r="98" spans="1:15" x14ac:dyDescent="0.3">
      <c r="A98" s="100"/>
      <c r="B98" s="101"/>
      <c r="C98" s="101"/>
      <c r="D98" s="101"/>
      <c r="E98" s="69"/>
      <c r="F98" s="69"/>
      <c r="G98" s="100"/>
      <c r="H98" s="101"/>
      <c r="I98" s="101"/>
      <c r="J98" s="101"/>
      <c r="K98" s="101"/>
      <c r="L98" s="62"/>
      <c r="M98" s="62"/>
      <c r="N98" s="102"/>
      <c r="O98" s="102"/>
    </row>
    <row r="99" spans="1:15" x14ac:dyDescent="0.3">
      <c r="A99" s="100"/>
      <c r="B99" s="62"/>
      <c r="C99" s="62"/>
      <c r="D99" s="62"/>
      <c r="E99" s="69"/>
      <c r="F99" s="103"/>
      <c r="G99" s="100"/>
      <c r="H99" s="108"/>
      <c r="I99" s="108"/>
      <c r="J99" s="62"/>
      <c r="K99" s="62"/>
      <c r="L99" s="62"/>
      <c r="M99" s="62"/>
      <c r="N99" s="102"/>
      <c r="O99" s="102"/>
    </row>
    <row r="100" spans="1:15" x14ac:dyDescent="0.3">
      <c r="A100" s="100"/>
      <c r="B100" s="62"/>
      <c r="C100" s="62"/>
      <c r="D100" s="62"/>
      <c r="E100" s="69"/>
      <c r="F100" s="103"/>
      <c r="G100" s="100"/>
      <c r="H100" s="62"/>
      <c r="I100" s="62"/>
      <c r="J100" s="62"/>
      <c r="K100" s="62"/>
      <c r="L100" s="62"/>
      <c r="M100" s="62"/>
      <c r="N100" s="102"/>
      <c r="O100" s="102"/>
    </row>
    <row r="101" spans="1:15" x14ac:dyDescent="0.3">
      <c r="A101" s="100"/>
      <c r="B101" s="101"/>
      <c r="C101" s="101"/>
      <c r="D101" s="101"/>
      <c r="E101" s="69"/>
      <c r="F101" s="69"/>
      <c r="G101" s="100"/>
      <c r="H101" s="101"/>
      <c r="I101" s="101"/>
      <c r="J101" s="101"/>
      <c r="K101" s="101"/>
      <c r="L101" s="62"/>
      <c r="M101" s="62"/>
      <c r="N101" s="102"/>
      <c r="O101" s="102"/>
    </row>
    <row r="102" spans="1:15" x14ac:dyDescent="0.3">
      <c r="A102" s="100"/>
      <c r="B102" s="62"/>
      <c r="C102" s="62"/>
      <c r="D102" s="62"/>
      <c r="E102" s="69"/>
      <c r="F102" s="103"/>
      <c r="G102" s="100"/>
      <c r="H102" s="108"/>
      <c r="I102" s="108"/>
      <c r="J102" s="62"/>
      <c r="K102" s="62"/>
      <c r="L102" s="62"/>
      <c r="M102" s="62"/>
      <c r="N102" s="102"/>
      <c r="O102" s="102"/>
    </row>
    <row r="103" spans="1:15" x14ac:dyDescent="0.3">
      <c r="A103" s="100"/>
      <c r="B103" s="62"/>
      <c r="C103" s="62"/>
      <c r="D103" s="62"/>
      <c r="E103" s="69"/>
      <c r="F103" s="103"/>
      <c r="G103" s="100"/>
      <c r="H103" s="62"/>
      <c r="I103" s="62"/>
      <c r="J103" s="62"/>
      <c r="K103" s="62"/>
      <c r="L103" s="62"/>
      <c r="M103" s="62"/>
      <c r="N103" s="102"/>
      <c r="O103" s="102"/>
    </row>
    <row r="104" spans="1:15" x14ac:dyDescent="0.3">
      <c r="A104" s="100"/>
      <c r="B104" s="67"/>
      <c r="C104" s="67"/>
      <c r="D104" s="67"/>
      <c r="E104" s="69"/>
      <c r="F104" s="69"/>
      <c r="G104" s="100"/>
      <c r="H104" s="101"/>
      <c r="I104" s="101"/>
      <c r="J104" s="101"/>
      <c r="K104" s="101"/>
      <c r="L104" s="62"/>
      <c r="M104" s="62"/>
      <c r="N104" s="102"/>
      <c r="O104" s="102"/>
    </row>
    <row r="105" spans="1:15" x14ac:dyDescent="0.3">
      <c r="A105" s="100"/>
      <c r="B105" s="67"/>
      <c r="C105" s="67"/>
      <c r="D105" s="67"/>
      <c r="E105" s="69"/>
      <c r="F105" s="103"/>
      <c r="G105" s="100"/>
      <c r="H105" s="101"/>
      <c r="I105" s="101"/>
      <c r="J105" s="101"/>
      <c r="K105" s="101"/>
      <c r="L105" s="62"/>
      <c r="M105" s="62"/>
      <c r="N105" s="102"/>
      <c r="O105" s="102"/>
    </row>
    <row r="106" spans="1:15" x14ac:dyDescent="0.3">
      <c r="A106" s="100"/>
      <c r="B106" s="67"/>
      <c r="C106" s="67"/>
      <c r="D106" s="67"/>
      <c r="E106" s="69"/>
      <c r="F106" s="103"/>
      <c r="G106" s="100"/>
      <c r="H106" s="67"/>
      <c r="I106" s="67"/>
      <c r="J106" s="67"/>
      <c r="K106" s="67"/>
      <c r="L106" s="62"/>
      <c r="M106" s="62"/>
      <c r="N106" s="102"/>
      <c r="O106" s="102"/>
    </row>
    <row r="107" spans="1:15" x14ac:dyDescent="0.3">
      <c r="A107" s="100"/>
      <c r="B107" s="67"/>
      <c r="C107" s="67"/>
      <c r="D107" s="67"/>
      <c r="E107" s="69"/>
      <c r="F107" s="69"/>
      <c r="G107" s="100"/>
      <c r="H107" s="67"/>
      <c r="I107" s="67"/>
      <c r="J107" s="67"/>
      <c r="K107" s="67"/>
      <c r="L107" s="62"/>
      <c r="M107" s="62"/>
      <c r="N107" s="102"/>
      <c r="O107" s="102"/>
    </row>
    <row r="108" spans="1:15" x14ac:dyDescent="0.3">
      <c r="A108" s="100"/>
      <c r="B108" s="67"/>
      <c r="C108" s="67"/>
      <c r="D108" s="67"/>
      <c r="E108" s="69"/>
      <c r="F108" s="103"/>
      <c r="G108" s="100"/>
      <c r="H108" s="101"/>
      <c r="I108" s="101"/>
      <c r="J108" s="101"/>
      <c r="K108" s="101"/>
      <c r="L108" s="62"/>
      <c r="M108" s="62"/>
      <c r="N108" s="102"/>
      <c r="O108" s="102"/>
    </row>
    <row r="109" spans="1:15" x14ac:dyDescent="0.3">
      <c r="A109" s="100"/>
      <c r="B109" s="67"/>
      <c r="C109" s="67"/>
      <c r="D109" s="67"/>
      <c r="E109" s="69"/>
      <c r="F109" s="103"/>
      <c r="G109" s="100"/>
      <c r="H109" s="101"/>
      <c r="I109" s="101"/>
      <c r="J109" s="101"/>
      <c r="K109" s="101"/>
      <c r="L109" s="62"/>
      <c r="M109" s="62"/>
      <c r="N109" s="102"/>
      <c r="O109" s="102"/>
    </row>
    <row r="110" spans="1:15" x14ac:dyDescent="0.3">
      <c r="A110" s="100"/>
      <c r="B110" s="67"/>
      <c r="C110" s="67"/>
      <c r="D110" s="67"/>
      <c r="E110" s="69"/>
      <c r="F110" s="69"/>
      <c r="G110" s="100"/>
      <c r="H110" s="67"/>
      <c r="I110" s="67"/>
      <c r="J110" s="67"/>
      <c r="K110" s="67"/>
      <c r="L110" s="62"/>
      <c r="M110" s="62"/>
      <c r="N110" s="102"/>
      <c r="O110" s="102"/>
    </row>
    <row r="111" spans="1:15" x14ac:dyDescent="0.3">
      <c r="A111" s="100"/>
      <c r="B111" s="67"/>
      <c r="C111" s="67"/>
      <c r="D111" s="67"/>
      <c r="E111" s="69"/>
      <c r="F111" s="103"/>
      <c r="G111" s="100"/>
      <c r="H111" s="67"/>
      <c r="I111" s="67"/>
      <c r="J111" s="67"/>
      <c r="K111" s="67"/>
      <c r="L111" s="62"/>
      <c r="M111" s="62"/>
      <c r="N111" s="102"/>
      <c r="O111" s="102"/>
    </row>
    <row r="112" spans="1:15" x14ac:dyDescent="0.3">
      <c r="A112" s="100"/>
      <c r="B112" s="67"/>
      <c r="C112" s="67"/>
      <c r="D112" s="67"/>
      <c r="E112" s="69"/>
      <c r="F112" s="103"/>
      <c r="G112" s="100"/>
      <c r="H112" s="67"/>
      <c r="I112" s="67"/>
      <c r="J112" s="67"/>
      <c r="K112" s="67"/>
      <c r="L112" s="62"/>
      <c r="M112" s="62"/>
      <c r="N112" s="102"/>
      <c r="O112" s="102"/>
    </row>
    <row r="113" spans="1:15" x14ac:dyDescent="0.3">
      <c r="A113" s="34"/>
      <c r="B113" s="34"/>
      <c r="C113" s="34"/>
      <c r="D113" s="34"/>
      <c r="E113" s="110"/>
      <c r="F113" s="111"/>
      <c r="G113" s="112"/>
      <c r="H113" s="113"/>
      <c r="I113" s="113"/>
      <c r="J113" s="113"/>
      <c r="K113" s="113"/>
      <c r="L113" s="34"/>
      <c r="M113" s="34"/>
      <c r="N113" s="114"/>
      <c r="O113" s="114"/>
    </row>
    <row r="114" spans="1:15" x14ac:dyDescent="0.3">
      <c r="A114" s="34"/>
      <c r="B114" s="34"/>
      <c r="C114" s="34"/>
      <c r="D114" s="34"/>
      <c r="E114" s="110"/>
      <c r="F114" s="111"/>
      <c r="G114" s="112"/>
      <c r="H114" s="113"/>
      <c r="I114" s="113"/>
      <c r="J114" s="115"/>
      <c r="K114" s="115"/>
      <c r="L114" s="34"/>
      <c r="M114" s="34"/>
      <c r="N114" s="114"/>
      <c r="O114" s="114"/>
    </row>
    <row r="115" spans="1:15" x14ac:dyDescent="0.3">
      <c r="A115" s="100"/>
      <c r="B115" s="67"/>
      <c r="C115" s="67"/>
      <c r="D115" s="67"/>
      <c r="E115" s="69"/>
      <c r="F115" s="69"/>
      <c r="G115" s="100"/>
      <c r="H115" s="67"/>
      <c r="I115" s="67"/>
      <c r="J115" s="67"/>
      <c r="K115" s="67"/>
      <c r="L115" s="62"/>
      <c r="M115" s="62"/>
      <c r="N115" s="102"/>
      <c r="O115" s="102"/>
    </row>
    <row r="116" spans="1:15" x14ac:dyDescent="0.3">
      <c r="A116" s="100"/>
      <c r="B116" s="67"/>
      <c r="C116" s="67"/>
      <c r="D116" s="67"/>
      <c r="E116" s="69"/>
      <c r="F116" s="103"/>
      <c r="G116" s="100"/>
      <c r="H116" s="67"/>
      <c r="I116" s="67"/>
      <c r="J116" s="67"/>
      <c r="K116" s="67"/>
      <c r="L116" s="62"/>
      <c r="M116" s="62"/>
      <c r="N116" s="102"/>
      <c r="O116" s="102"/>
    </row>
    <row r="117" spans="1:15" x14ac:dyDescent="0.3">
      <c r="A117" s="100"/>
      <c r="B117" s="67"/>
      <c r="C117" s="67"/>
      <c r="D117" s="67"/>
      <c r="E117" s="69"/>
      <c r="F117" s="103"/>
      <c r="G117" s="100"/>
      <c r="H117" s="67"/>
      <c r="I117" s="67"/>
      <c r="J117" s="67"/>
      <c r="K117" s="67"/>
      <c r="L117" s="62"/>
      <c r="M117" s="62"/>
      <c r="N117" s="102"/>
      <c r="O117" s="102"/>
    </row>
    <row r="118" spans="1:15" x14ac:dyDescent="0.3">
      <c r="A118" s="100"/>
      <c r="B118" s="101"/>
      <c r="C118" s="101"/>
      <c r="D118" s="101"/>
      <c r="E118" s="69"/>
      <c r="F118" s="69"/>
      <c r="G118" s="100"/>
      <c r="H118" s="67"/>
      <c r="I118" s="67"/>
      <c r="J118" s="67"/>
      <c r="K118" s="67"/>
      <c r="L118" s="62"/>
      <c r="M118" s="62"/>
      <c r="N118" s="102"/>
      <c r="O118" s="102"/>
    </row>
    <row r="119" spans="1:15" x14ac:dyDescent="0.3">
      <c r="A119" s="100"/>
      <c r="B119" s="62"/>
      <c r="C119" s="62"/>
      <c r="D119" s="62"/>
      <c r="E119" s="69"/>
      <c r="F119" s="103"/>
      <c r="G119" s="100"/>
      <c r="H119" s="101"/>
      <c r="I119" s="101"/>
      <c r="J119" s="101"/>
      <c r="K119" s="101"/>
      <c r="L119" s="62"/>
      <c r="M119" s="62"/>
      <c r="N119" s="102"/>
      <c r="O119" s="102"/>
    </row>
    <row r="120" spans="1:15" x14ac:dyDescent="0.3">
      <c r="A120" s="100"/>
      <c r="B120" s="62"/>
      <c r="C120" s="62"/>
      <c r="D120" s="62"/>
      <c r="E120" s="69"/>
      <c r="F120" s="103"/>
      <c r="G120" s="100"/>
      <c r="H120" s="62"/>
      <c r="I120" s="62"/>
      <c r="J120" s="62"/>
      <c r="K120" s="62"/>
      <c r="L120" s="62"/>
      <c r="M120" s="62"/>
      <c r="N120" s="102"/>
      <c r="O120" s="102"/>
    </row>
    <row r="121" spans="1:15" x14ac:dyDescent="0.3">
      <c r="A121" s="100"/>
      <c r="B121" s="101"/>
      <c r="C121" s="101"/>
      <c r="D121" s="101"/>
      <c r="E121" s="69"/>
      <c r="F121" s="69"/>
      <c r="G121" s="100"/>
      <c r="H121" s="101"/>
      <c r="I121" s="101"/>
      <c r="J121" s="101"/>
      <c r="K121" s="101"/>
      <c r="L121" s="62"/>
      <c r="M121" s="62"/>
      <c r="N121" s="102"/>
      <c r="O121" s="102"/>
    </row>
    <row r="122" spans="1:15" x14ac:dyDescent="0.3">
      <c r="A122" s="100"/>
      <c r="B122" s="62"/>
      <c r="C122" s="62"/>
      <c r="D122" s="62"/>
      <c r="E122" s="69"/>
      <c r="F122" s="103"/>
      <c r="G122" s="100"/>
      <c r="H122" s="108"/>
      <c r="I122" s="108"/>
      <c r="J122" s="62"/>
      <c r="K122" s="62"/>
      <c r="L122" s="62"/>
      <c r="M122" s="62"/>
      <c r="N122" s="102"/>
      <c r="O122" s="102"/>
    </row>
    <row r="123" spans="1:15" x14ac:dyDescent="0.3">
      <c r="A123" s="100"/>
      <c r="B123" s="62"/>
      <c r="C123" s="62"/>
      <c r="D123" s="62"/>
      <c r="E123" s="69"/>
      <c r="F123" s="103"/>
      <c r="G123" s="100"/>
      <c r="H123" s="62"/>
      <c r="I123" s="62"/>
      <c r="J123" s="62"/>
      <c r="K123" s="62"/>
      <c r="L123" s="62"/>
      <c r="M123" s="62"/>
      <c r="N123" s="102"/>
      <c r="O123" s="102"/>
    </row>
    <row r="124" spans="1:15" x14ac:dyDescent="0.3">
      <c r="A124" s="100"/>
      <c r="B124" s="101"/>
      <c r="C124" s="101"/>
      <c r="D124" s="101"/>
      <c r="E124" s="69"/>
      <c r="F124" s="69"/>
      <c r="G124" s="100"/>
      <c r="H124" s="101"/>
      <c r="I124" s="101"/>
      <c r="J124" s="101"/>
      <c r="K124" s="101"/>
      <c r="L124" s="62"/>
      <c r="M124" s="62"/>
      <c r="N124" s="102"/>
      <c r="O124" s="102"/>
    </row>
    <row r="125" spans="1:15" x14ac:dyDescent="0.3">
      <c r="A125" s="100"/>
      <c r="B125" s="62"/>
      <c r="C125" s="62"/>
      <c r="D125" s="62"/>
      <c r="E125" s="69"/>
      <c r="F125" s="103"/>
      <c r="G125" s="100"/>
      <c r="H125" s="108"/>
      <c r="I125" s="108"/>
      <c r="J125" s="62"/>
      <c r="K125" s="62"/>
      <c r="L125" s="62"/>
      <c r="M125" s="62"/>
      <c r="N125" s="102"/>
      <c r="O125" s="102"/>
    </row>
    <row r="126" spans="1:15" x14ac:dyDescent="0.3">
      <c r="A126" s="100"/>
      <c r="B126" s="62"/>
      <c r="C126" s="62"/>
      <c r="D126" s="62"/>
      <c r="E126" s="69"/>
      <c r="F126" s="103"/>
      <c r="G126" s="100"/>
      <c r="H126" s="62"/>
      <c r="I126" s="62"/>
      <c r="J126" s="62"/>
      <c r="K126" s="62"/>
      <c r="L126" s="62"/>
      <c r="M126" s="62"/>
      <c r="N126" s="102"/>
      <c r="O126" s="102"/>
    </row>
    <row r="127" spans="1:15" x14ac:dyDescent="0.3">
      <c r="A127" s="100"/>
      <c r="B127" s="67"/>
      <c r="C127" s="67"/>
      <c r="D127" s="67"/>
      <c r="E127" s="69"/>
      <c r="F127" s="69"/>
      <c r="G127" s="100"/>
      <c r="H127" s="101"/>
      <c r="I127" s="101"/>
      <c r="J127" s="101"/>
      <c r="K127" s="101"/>
      <c r="L127" s="62"/>
      <c r="M127" s="62"/>
      <c r="N127" s="102"/>
      <c r="O127" s="102"/>
    </row>
    <row r="128" spans="1:15" x14ac:dyDescent="0.3">
      <c r="A128" s="100"/>
      <c r="B128" s="67"/>
      <c r="C128" s="67"/>
      <c r="D128" s="67"/>
      <c r="E128" s="69"/>
      <c r="F128" s="103"/>
      <c r="G128" s="100"/>
      <c r="H128" s="101"/>
      <c r="I128" s="101"/>
      <c r="J128" s="101"/>
      <c r="K128" s="101"/>
      <c r="L128" s="62"/>
      <c r="M128" s="62"/>
      <c r="N128" s="102"/>
      <c r="O128" s="102"/>
    </row>
    <row r="129" spans="1:15" x14ac:dyDescent="0.3">
      <c r="A129" s="100"/>
      <c r="B129" s="67"/>
      <c r="C129" s="67"/>
      <c r="D129" s="67"/>
      <c r="E129" s="69"/>
      <c r="F129" s="103"/>
      <c r="G129" s="100"/>
      <c r="H129" s="67"/>
      <c r="I129" s="67"/>
      <c r="J129" s="67"/>
      <c r="K129" s="67"/>
      <c r="L129" s="62"/>
      <c r="M129" s="62"/>
      <c r="N129" s="102"/>
      <c r="O129" s="102"/>
    </row>
    <row r="130" spans="1:15" x14ac:dyDescent="0.3">
      <c r="A130" s="100"/>
      <c r="B130" s="67"/>
      <c r="C130" s="67"/>
      <c r="D130" s="67"/>
      <c r="E130" s="69"/>
      <c r="F130" s="69"/>
      <c r="G130" s="100"/>
      <c r="H130" s="67"/>
      <c r="I130" s="67"/>
      <c r="J130" s="67"/>
      <c r="K130" s="67"/>
      <c r="L130" s="62"/>
      <c r="M130" s="62"/>
      <c r="N130" s="102"/>
      <c r="O130" s="102"/>
    </row>
    <row r="131" spans="1:15" x14ac:dyDescent="0.3">
      <c r="A131" s="100"/>
      <c r="B131" s="67"/>
      <c r="C131" s="67"/>
      <c r="D131" s="67"/>
      <c r="E131" s="69"/>
      <c r="F131" s="103"/>
      <c r="G131" s="100"/>
      <c r="H131" s="101"/>
      <c r="I131" s="101"/>
      <c r="J131" s="101"/>
      <c r="K131" s="101"/>
      <c r="L131" s="62"/>
      <c r="M131" s="62"/>
      <c r="N131" s="102"/>
      <c r="O131" s="102"/>
    </row>
    <row r="132" spans="1:15" x14ac:dyDescent="0.3">
      <c r="A132" s="100"/>
      <c r="B132" s="67"/>
      <c r="C132" s="67"/>
      <c r="D132" s="67"/>
      <c r="E132" s="69"/>
      <c r="F132" s="103"/>
      <c r="G132" s="100"/>
      <c r="H132" s="101"/>
      <c r="I132" s="101"/>
      <c r="J132" s="101"/>
      <c r="K132" s="101"/>
      <c r="L132" s="62"/>
      <c r="M132" s="62"/>
      <c r="N132" s="102"/>
      <c r="O132" s="102"/>
    </row>
    <row r="133" spans="1:15" x14ac:dyDescent="0.3">
      <c r="A133" s="100"/>
      <c r="B133" s="67"/>
      <c r="C133" s="67"/>
      <c r="D133" s="67"/>
      <c r="E133" s="69"/>
      <c r="F133" s="69"/>
      <c r="G133" s="100"/>
      <c r="H133" s="67"/>
      <c r="I133" s="67"/>
      <c r="J133" s="67"/>
      <c r="K133" s="67"/>
      <c r="L133" s="62"/>
      <c r="M133" s="62"/>
      <c r="N133" s="102"/>
      <c r="O133" s="102"/>
    </row>
    <row r="134" spans="1:15" x14ac:dyDescent="0.3">
      <c r="A134" s="100"/>
      <c r="B134" s="67"/>
      <c r="C134" s="67"/>
      <c r="D134" s="67"/>
      <c r="E134" s="69"/>
      <c r="F134" s="103"/>
      <c r="G134" s="100"/>
      <c r="H134" s="67"/>
      <c r="I134" s="67"/>
      <c r="J134" s="67"/>
      <c r="K134" s="67"/>
      <c r="L134" s="62"/>
      <c r="M134" s="62"/>
      <c r="N134" s="102"/>
      <c r="O134" s="102"/>
    </row>
    <row r="135" spans="1:15" x14ac:dyDescent="0.3">
      <c r="A135" s="100"/>
      <c r="B135" s="67"/>
      <c r="C135" s="67"/>
      <c r="D135" s="67"/>
      <c r="E135" s="69"/>
      <c r="F135" s="103"/>
      <c r="G135" s="100"/>
      <c r="H135" s="67"/>
      <c r="I135" s="67"/>
      <c r="J135" s="67"/>
      <c r="K135" s="67"/>
      <c r="L135" s="62"/>
      <c r="M135" s="62"/>
      <c r="N135" s="102"/>
      <c r="O135" s="102"/>
    </row>
    <row r="136" spans="1:15" x14ac:dyDescent="0.3">
      <c r="A136" s="100"/>
      <c r="B136" s="67"/>
      <c r="C136" s="67"/>
      <c r="D136" s="67"/>
      <c r="E136" s="69"/>
      <c r="F136" s="69"/>
      <c r="G136" s="100"/>
      <c r="H136" s="67"/>
      <c r="I136" s="67"/>
      <c r="J136" s="67"/>
      <c r="K136" s="67"/>
      <c r="L136" s="62"/>
      <c r="M136" s="62"/>
      <c r="N136" s="102"/>
      <c r="O136" s="102"/>
    </row>
    <row r="137" spans="1:15" x14ac:dyDescent="0.3">
      <c r="A137" s="100"/>
      <c r="B137" s="67"/>
      <c r="C137" s="67"/>
      <c r="D137" s="67"/>
      <c r="E137" s="116"/>
      <c r="F137" s="103"/>
      <c r="G137" s="100"/>
      <c r="H137" s="67"/>
      <c r="I137" s="67"/>
      <c r="J137" s="67"/>
      <c r="K137" s="67"/>
      <c r="L137" s="62"/>
      <c r="M137" s="62"/>
      <c r="N137" s="102"/>
      <c r="O137" s="102"/>
    </row>
    <row r="138" spans="1:15" x14ac:dyDescent="0.3">
      <c r="A138" s="100"/>
      <c r="B138" s="67"/>
      <c r="C138" s="67"/>
      <c r="D138" s="67"/>
      <c r="E138" s="69"/>
      <c r="F138" s="103"/>
      <c r="G138" s="100"/>
      <c r="H138" s="67"/>
      <c r="I138" s="67"/>
      <c r="J138" s="67"/>
      <c r="K138" s="67"/>
      <c r="L138" s="62"/>
      <c r="M138" s="62"/>
      <c r="N138" s="102"/>
      <c r="O138" s="102"/>
    </row>
    <row r="139" spans="1:15" x14ac:dyDescent="0.3">
      <c r="A139" s="100"/>
      <c r="B139" s="67"/>
      <c r="C139" s="67"/>
      <c r="D139" s="67"/>
      <c r="E139" s="69"/>
      <c r="F139" s="103"/>
      <c r="G139" s="100"/>
      <c r="H139" s="67"/>
      <c r="I139" s="67"/>
      <c r="J139" s="67"/>
      <c r="K139" s="67"/>
      <c r="L139" s="62"/>
      <c r="M139" s="62"/>
      <c r="N139" s="102"/>
      <c r="O139" s="102"/>
    </row>
    <row r="140" spans="1:15" x14ac:dyDescent="0.3">
      <c r="A140" s="100"/>
      <c r="B140" s="67"/>
      <c r="C140" s="67"/>
      <c r="D140" s="67"/>
      <c r="E140" s="69"/>
      <c r="F140" s="103"/>
      <c r="G140" s="100"/>
      <c r="H140" s="67"/>
      <c r="I140" s="67"/>
      <c r="J140" s="67"/>
      <c r="K140" s="67"/>
      <c r="L140" s="62"/>
      <c r="M140" s="62"/>
      <c r="N140" s="102"/>
      <c r="O140" s="102"/>
    </row>
    <row r="141" spans="1:15" x14ac:dyDescent="0.3">
      <c r="A141" s="100"/>
      <c r="B141" s="67"/>
      <c r="C141" s="67"/>
      <c r="D141" s="67"/>
      <c r="E141" s="69"/>
      <c r="F141" s="103"/>
      <c r="G141" s="100"/>
      <c r="H141" s="67"/>
      <c r="I141" s="67"/>
      <c r="J141" s="67"/>
      <c r="K141" s="67"/>
      <c r="L141" s="62"/>
      <c r="M141" s="62"/>
      <c r="N141" s="102"/>
      <c r="O141" s="102"/>
    </row>
  </sheetData>
  <mergeCells count="576">
    <mergeCell ref="B140:D140"/>
    <mergeCell ref="H140:I140"/>
    <mergeCell ref="J140:K140"/>
    <mergeCell ref="L140:M140"/>
    <mergeCell ref="N140:O140"/>
    <mergeCell ref="B141:D141"/>
    <mergeCell ref="H141:I141"/>
    <mergeCell ref="J141:K141"/>
    <mergeCell ref="L141:M141"/>
    <mergeCell ref="N141:O141"/>
    <mergeCell ref="B138:D138"/>
    <mergeCell ref="H138:I138"/>
    <mergeCell ref="J138:K138"/>
    <mergeCell ref="L138:M138"/>
    <mergeCell ref="N138:O138"/>
    <mergeCell ref="B139:D139"/>
    <mergeCell ref="H139:I139"/>
    <mergeCell ref="J139:K139"/>
    <mergeCell ref="L139:M139"/>
    <mergeCell ref="N139:O139"/>
    <mergeCell ref="B136:D136"/>
    <mergeCell ref="H136:I136"/>
    <mergeCell ref="J136:K136"/>
    <mergeCell ref="L136:M136"/>
    <mergeCell ref="N136:O136"/>
    <mergeCell ref="B137:D137"/>
    <mergeCell ref="H137:I137"/>
    <mergeCell ref="J137:K137"/>
    <mergeCell ref="L137:M137"/>
    <mergeCell ref="N137:O137"/>
    <mergeCell ref="B134:D134"/>
    <mergeCell ref="H134:I134"/>
    <mergeCell ref="J134:K134"/>
    <mergeCell ref="L134:M134"/>
    <mergeCell ref="N134:O134"/>
    <mergeCell ref="B135:D135"/>
    <mergeCell ref="H135:I135"/>
    <mergeCell ref="J135:K135"/>
    <mergeCell ref="L135:M135"/>
    <mergeCell ref="N135:O135"/>
    <mergeCell ref="B132:D132"/>
    <mergeCell ref="H132:I132"/>
    <mergeCell ref="J132:K132"/>
    <mergeCell ref="L132:M132"/>
    <mergeCell ref="N132:O132"/>
    <mergeCell ref="B133:D133"/>
    <mergeCell ref="H133:I133"/>
    <mergeCell ref="J133:K133"/>
    <mergeCell ref="L133:M133"/>
    <mergeCell ref="N133:O133"/>
    <mergeCell ref="B130:D130"/>
    <mergeCell ref="H130:I130"/>
    <mergeCell ref="J130:K130"/>
    <mergeCell ref="L130:M130"/>
    <mergeCell ref="N130:O130"/>
    <mergeCell ref="B131:D131"/>
    <mergeCell ref="H131:I131"/>
    <mergeCell ref="J131:K131"/>
    <mergeCell ref="L131:M131"/>
    <mergeCell ref="N131:O131"/>
    <mergeCell ref="B128:D128"/>
    <mergeCell ref="H128:I128"/>
    <mergeCell ref="J128:K128"/>
    <mergeCell ref="L128:M128"/>
    <mergeCell ref="N128:O128"/>
    <mergeCell ref="B129:D129"/>
    <mergeCell ref="H129:I129"/>
    <mergeCell ref="J129:K129"/>
    <mergeCell ref="L129:M129"/>
    <mergeCell ref="N129:O129"/>
    <mergeCell ref="B126:D126"/>
    <mergeCell ref="H126:I126"/>
    <mergeCell ref="J126:K126"/>
    <mergeCell ref="L126:M126"/>
    <mergeCell ref="N126:O126"/>
    <mergeCell ref="B127:D127"/>
    <mergeCell ref="H127:I127"/>
    <mergeCell ref="J127:K127"/>
    <mergeCell ref="L127:M127"/>
    <mergeCell ref="N127:O127"/>
    <mergeCell ref="B124:D124"/>
    <mergeCell ref="H124:I124"/>
    <mergeCell ref="J124:K124"/>
    <mergeCell ref="L124:M124"/>
    <mergeCell ref="N124:O124"/>
    <mergeCell ref="B125:D125"/>
    <mergeCell ref="H125:I125"/>
    <mergeCell ref="J125:K125"/>
    <mergeCell ref="L125:M125"/>
    <mergeCell ref="N125:O125"/>
    <mergeCell ref="B122:D122"/>
    <mergeCell ref="H122:I122"/>
    <mergeCell ref="J122:K122"/>
    <mergeCell ref="L122:M122"/>
    <mergeCell ref="N122:O122"/>
    <mergeCell ref="B123:D123"/>
    <mergeCell ref="H123:I123"/>
    <mergeCell ref="J123:K123"/>
    <mergeCell ref="L123:M123"/>
    <mergeCell ref="N123:O123"/>
    <mergeCell ref="B120:D120"/>
    <mergeCell ref="H120:I120"/>
    <mergeCell ref="J120:K120"/>
    <mergeCell ref="L120:M120"/>
    <mergeCell ref="N120:O120"/>
    <mergeCell ref="B121:D121"/>
    <mergeCell ref="H121:I121"/>
    <mergeCell ref="J121:K121"/>
    <mergeCell ref="L121:M121"/>
    <mergeCell ref="N121:O121"/>
    <mergeCell ref="B118:D118"/>
    <mergeCell ref="H118:I118"/>
    <mergeCell ref="J118:K118"/>
    <mergeCell ref="L118:M118"/>
    <mergeCell ref="N118:O118"/>
    <mergeCell ref="B119:D119"/>
    <mergeCell ref="H119:I119"/>
    <mergeCell ref="J119:K119"/>
    <mergeCell ref="L119:M119"/>
    <mergeCell ref="N119:O119"/>
    <mergeCell ref="B116:D116"/>
    <mergeCell ref="H116:I116"/>
    <mergeCell ref="J116:K116"/>
    <mergeCell ref="L116:M116"/>
    <mergeCell ref="N116:O116"/>
    <mergeCell ref="B117:D117"/>
    <mergeCell ref="H117:I117"/>
    <mergeCell ref="J117:K117"/>
    <mergeCell ref="L117:M117"/>
    <mergeCell ref="N117:O117"/>
    <mergeCell ref="L113:M114"/>
    <mergeCell ref="N113:O114"/>
    <mergeCell ref="H114:I114"/>
    <mergeCell ref="B115:D115"/>
    <mergeCell ref="H115:I115"/>
    <mergeCell ref="J115:K115"/>
    <mergeCell ref="L115:M115"/>
    <mergeCell ref="N115:O115"/>
    <mergeCell ref="A113:A114"/>
    <mergeCell ref="B113:D114"/>
    <mergeCell ref="F113:F114"/>
    <mergeCell ref="G113:G114"/>
    <mergeCell ref="H113:I113"/>
    <mergeCell ref="J113:K113"/>
    <mergeCell ref="B111:D111"/>
    <mergeCell ref="H111:I111"/>
    <mergeCell ref="J111:K111"/>
    <mergeCell ref="L111:M111"/>
    <mergeCell ref="N111:O111"/>
    <mergeCell ref="B112:D112"/>
    <mergeCell ref="H112:I112"/>
    <mergeCell ref="J112:K112"/>
    <mergeCell ref="L112:M112"/>
    <mergeCell ref="N112:O112"/>
    <mergeCell ref="B109:D109"/>
    <mergeCell ref="H109:I109"/>
    <mergeCell ref="J109:K109"/>
    <mergeCell ref="L109:M109"/>
    <mergeCell ref="N109:O109"/>
    <mergeCell ref="B110:D110"/>
    <mergeCell ref="H110:I110"/>
    <mergeCell ref="J110:K110"/>
    <mergeCell ref="L110:M110"/>
    <mergeCell ref="N110:O110"/>
    <mergeCell ref="B107:D107"/>
    <mergeCell ref="H107:I107"/>
    <mergeCell ref="J107:K107"/>
    <mergeCell ref="L107:M107"/>
    <mergeCell ref="N107:O107"/>
    <mergeCell ref="B108:D108"/>
    <mergeCell ref="H108:I108"/>
    <mergeCell ref="J108:K108"/>
    <mergeCell ref="L108:M108"/>
    <mergeCell ref="N108:O108"/>
    <mergeCell ref="B105:D105"/>
    <mergeCell ref="H105:I105"/>
    <mergeCell ref="J105:K105"/>
    <mergeCell ref="L105:M105"/>
    <mergeCell ref="N105:O105"/>
    <mergeCell ref="B106:D106"/>
    <mergeCell ref="H106:I106"/>
    <mergeCell ref="J106:K106"/>
    <mergeCell ref="L106:M106"/>
    <mergeCell ref="N106:O106"/>
    <mergeCell ref="B103:D103"/>
    <mergeCell ref="H103:I103"/>
    <mergeCell ref="J103:K103"/>
    <mergeCell ref="L103:M103"/>
    <mergeCell ref="N103:O103"/>
    <mergeCell ref="B104:D104"/>
    <mergeCell ref="H104:I104"/>
    <mergeCell ref="J104:K104"/>
    <mergeCell ref="L104:M104"/>
    <mergeCell ref="N104:O104"/>
    <mergeCell ref="B101:D101"/>
    <mergeCell ref="H101:I101"/>
    <mergeCell ref="J101:K101"/>
    <mergeCell ref="L101:M101"/>
    <mergeCell ref="N101:O101"/>
    <mergeCell ref="B102:D102"/>
    <mergeCell ref="H102:I102"/>
    <mergeCell ref="J102:K102"/>
    <mergeCell ref="L102:M102"/>
    <mergeCell ref="N102:O102"/>
    <mergeCell ref="B99:D99"/>
    <mergeCell ref="H99:I99"/>
    <mergeCell ref="J99:K99"/>
    <mergeCell ref="L99:M99"/>
    <mergeCell ref="N99:O99"/>
    <mergeCell ref="B100:D100"/>
    <mergeCell ref="H100:I100"/>
    <mergeCell ref="J100:K100"/>
    <mergeCell ref="L100:M100"/>
    <mergeCell ref="N100:O100"/>
    <mergeCell ref="B97:D97"/>
    <mergeCell ref="H97:I97"/>
    <mergeCell ref="J97:K97"/>
    <mergeCell ref="L97:M97"/>
    <mergeCell ref="N97:O97"/>
    <mergeCell ref="B98:D98"/>
    <mergeCell ref="H98:I98"/>
    <mergeCell ref="J98:K98"/>
    <mergeCell ref="L98:M98"/>
    <mergeCell ref="N98:O98"/>
    <mergeCell ref="B95:D95"/>
    <mergeCell ref="H95:I95"/>
    <mergeCell ref="J95:K95"/>
    <mergeCell ref="L95:M95"/>
    <mergeCell ref="N95:O95"/>
    <mergeCell ref="B96:D96"/>
    <mergeCell ref="H96:I96"/>
    <mergeCell ref="J96:K96"/>
    <mergeCell ref="L96:M96"/>
    <mergeCell ref="N96:O96"/>
    <mergeCell ref="B93:D93"/>
    <mergeCell ref="H93:I93"/>
    <mergeCell ref="J93:K93"/>
    <mergeCell ref="L93:M93"/>
    <mergeCell ref="N93:O93"/>
    <mergeCell ref="B94:D94"/>
    <mergeCell ref="H94:I94"/>
    <mergeCell ref="J94:K94"/>
    <mergeCell ref="L94:M94"/>
    <mergeCell ref="N94:O94"/>
    <mergeCell ref="L90:M91"/>
    <mergeCell ref="N90:O91"/>
    <mergeCell ref="H91:I91"/>
    <mergeCell ref="B92:D92"/>
    <mergeCell ref="H92:I92"/>
    <mergeCell ref="J92:K92"/>
    <mergeCell ref="L92:M92"/>
    <mergeCell ref="N92:O92"/>
    <mergeCell ref="A90:A91"/>
    <mergeCell ref="B90:D91"/>
    <mergeCell ref="F90:F91"/>
    <mergeCell ref="G90:G91"/>
    <mergeCell ref="H90:I90"/>
    <mergeCell ref="J90:K90"/>
    <mergeCell ref="B88:D88"/>
    <mergeCell ref="H88:I88"/>
    <mergeCell ref="J88:K88"/>
    <mergeCell ref="L88:M88"/>
    <mergeCell ref="N88:O88"/>
    <mergeCell ref="B89:D89"/>
    <mergeCell ref="H89:I89"/>
    <mergeCell ref="J89:K89"/>
    <mergeCell ref="L89:M89"/>
    <mergeCell ref="N89:O89"/>
    <mergeCell ref="B86:D86"/>
    <mergeCell ref="H86:I86"/>
    <mergeCell ref="J86:K86"/>
    <mergeCell ref="L86:M86"/>
    <mergeCell ref="N86:O86"/>
    <mergeCell ref="B87:D87"/>
    <mergeCell ref="H87:I87"/>
    <mergeCell ref="J87:K87"/>
    <mergeCell ref="L87:M87"/>
    <mergeCell ref="N87:O87"/>
    <mergeCell ref="B84:D84"/>
    <mergeCell ref="H84:I84"/>
    <mergeCell ref="J84:K84"/>
    <mergeCell ref="L84:M84"/>
    <mergeCell ref="N84:O84"/>
    <mergeCell ref="B85:D85"/>
    <mergeCell ref="H85:I85"/>
    <mergeCell ref="J85:K85"/>
    <mergeCell ref="L85:M85"/>
    <mergeCell ref="N85:O85"/>
    <mergeCell ref="B82:D82"/>
    <mergeCell ref="H82:I82"/>
    <mergeCell ref="J82:K82"/>
    <mergeCell ref="L82:M82"/>
    <mergeCell ref="N82:O82"/>
    <mergeCell ref="B83:D83"/>
    <mergeCell ref="H83:I83"/>
    <mergeCell ref="J83:K83"/>
    <mergeCell ref="L83:M83"/>
    <mergeCell ref="N83:O83"/>
    <mergeCell ref="B80:D80"/>
    <mergeCell ref="H80:I80"/>
    <mergeCell ref="J80:K80"/>
    <mergeCell ref="L80:M80"/>
    <mergeCell ref="N80:O80"/>
    <mergeCell ref="B81:D81"/>
    <mergeCell ref="H81:I81"/>
    <mergeCell ref="J81:K81"/>
    <mergeCell ref="L81:M81"/>
    <mergeCell ref="N81:O81"/>
    <mergeCell ref="B78:D78"/>
    <mergeCell ref="H78:I78"/>
    <mergeCell ref="J78:K78"/>
    <mergeCell ref="L78:M78"/>
    <mergeCell ref="N78:O78"/>
    <mergeCell ref="B79:D79"/>
    <mergeCell ref="H79:I79"/>
    <mergeCell ref="J79:K79"/>
    <mergeCell ref="L79:M79"/>
    <mergeCell ref="N79:O79"/>
    <mergeCell ref="B76:D76"/>
    <mergeCell ref="H76:I76"/>
    <mergeCell ref="J76:K76"/>
    <mergeCell ref="L76:M76"/>
    <mergeCell ref="N76:O76"/>
    <mergeCell ref="B77:D77"/>
    <mergeCell ref="H77:I77"/>
    <mergeCell ref="J77:K77"/>
    <mergeCell ref="L77:M77"/>
    <mergeCell ref="N77:O77"/>
    <mergeCell ref="B74:D74"/>
    <mergeCell ref="H74:I74"/>
    <mergeCell ref="J74:K74"/>
    <mergeCell ref="L74:M74"/>
    <mergeCell ref="N74:O74"/>
    <mergeCell ref="B75:D75"/>
    <mergeCell ref="H75:I75"/>
    <mergeCell ref="J75:K75"/>
    <mergeCell ref="L75:M75"/>
    <mergeCell ref="N75:O75"/>
    <mergeCell ref="B72:D72"/>
    <mergeCell ref="H72:I72"/>
    <mergeCell ref="J72:K72"/>
    <mergeCell ref="L72:M72"/>
    <mergeCell ref="N72:O72"/>
    <mergeCell ref="B73:D73"/>
    <mergeCell ref="H73:I73"/>
    <mergeCell ref="J73:K73"/>
    <mergeCell ref="L73:M73"/>
    <mergeCell ref="N73:O73"/>
    <mergeCell ref="B70:D70"/>
    <mergeCell ref="H70:I70"/>
    <mergeCell ref="J70:K70"/>
    <mergeCell ref="L70:M70"/>
    <mergeCell ref="N70:O70"/>
    <mergeCell ref="B71:D71"/>
    <mergeCell ref="H71:I71"/>
    <mergeCell ref="J71:K71"/>
    <mergeCell ref="L71:M71"/>
    <mergeCell ref="N71:O71"/>
    <mergeCell ref="B68:D68"/>
    <mergeCell ref="H68:I68"/>
    <mergeCell ref="J68:K68"/>
    <mergeCell ref="L68:M68"/>
    <mergeCell ref="N68:O68"/>
    <mergeCell ref="B69:D69"/>
    <mergeCell ref="H69:I69"/>
    <mergeCell ref="J69:K69"/>
    <mergeCell ref="L69:M69"/>
    <mergeCell ref="N69:O69"/>
    <mergeCell ref="B66:D66"/>
    <mergeCell ref="H66:I66"/>
    <mergeCell ref="J66:K66"/>
    <mergeCell ref="L66:M66"/>
    <mergeCell ref="N66:O66"/>
    <mergeCell ref="B67:D67"/>
    <mergeCell ref="H67:I67"/>
    <mergeCell ref="J67:K67"/>
    <mergeCell ref="L67:M67"/>
    <mergeCell ref="N67:O67"/>
    <mergeCell ref="B64:D64"/>
    <mergeCell ref="H64:I64"/>
    <mergeCell ref="J64:K64"/>
    <mergeCell ref="L64:M64"/>
    <mergeCell ref="N64:O64"/>
    <mergeCell ref="B65:D65"/>
    <mergeCell ref="H65:I65"/>
    <mergeCell ref="J65:K65"/>
    <mergeCell ref="L65:M65"/>
    <mergeCell ref="N65:O65"/>
    <mergeCell ref="B62:D62"/>
    <mergeCell ref="H62:I62"/>
    <mergeCell ref="J62:K62"/>
    <mergeCell ref="L62:M62"/>
    <mergeCell ref="N62:O62"/>
    <mergeCell ref="B63:D63"/>
    <mergeCell ref="H63:I63"/>
    <mergeCell ref="J63:K63"/>
    <mergeCell ref="L63:M63"/>
    <mergeCell ref="N63:O63"/>
    <mergeCell ref="B60:D60"/>
    <mergeCell ref="L60:M60"/>
    <mergeCell ref="N60:O60"/>
    <mergeCell ref="B61:D61"/>
    <mergeCell ref="H61:I61"/>
    <mergeCell ref="J61:K61"/>
    <mergeCell ref="L61:M61"/>
    <mergeCell ref="N61:O61"/>
    <mergeCell ref="B58:D58"/>
    <mergeCell ref="L58:M58"/>
    <mergeCell ref="N58:O58"/>
    <mergeCell ref="B59:D59"/>
    <mergeCell ref="L59:M59"/>
    <mergeCell ref="N59:O59"/>
    <mergeCell ref="B56:D56"/>
    <mergeCell ref="L56:M56"/>
    <mergeCell ref="N56:O56"/>
    <mergeCell ref="B57:D57"/>
    <mergeCell ref="L57:M57"/>
    <mergeCell ref="N57:O57"/>
    <mergeCell ref="B54:D54"/>
    <mergeCell ref="L54:M54"/>
    <mergeCell ref="N54:O54"/>
    <mergeCell ref="B55:D55"/>
    <mergeCell ref="L55:M55"/>
    <mergeCell ref="N55:O55"/>
    <mergeCell ref="B52:D52"/>
    <mergeCell ref="L52:M52"/>
    <mergeCell ref="N52:O52"/>
    <mergeCell ref="B53:D53"/>
    <mergeCell ref="L53:M53"/>
    <mergeCell ref="N53:O53"/>
    <mergeCell ref="B50:D50"/>
    <mergeCell ref="L50:M50"/>
    <mergeCell ref="N50:O50"/>
    <mergeCell ref="B51:D51"/>
    <mergeCell ref="L51:M51"/>
    <mergeCell ref="N51:O51"/>
    <mergeCell ref="B45:D45"/>
    <mergeCell ref="L45:M45"/>
    <mergeCell ref="N45:O45"/>
    <mergeCell ref="B48:D48"/>
    <mergeCell ref="L48:M48"/>
    <mergeCell ref="N48:O48"/>
    <mergeCell ref="B49:D49"/>
    <mergeCell ref="L49:M49"/>
    <mergeCell ref="N49:O49"/>
    <mergeCell ref="B46:D46"/>
    <mergeCell ref="L46:M46"/>
    <mergeCell ref="N46:O46"/>
    <mergeCell ref="B47:D47"/>
    <mergeCell ref="L47:M47"/>
    <mergeCell ref="N47:O47"/>
    <mergeCell ref="B43:D43"/>
    <mergeCell ref="L43:M43"/>
    <mergeCell ref="N43:O43"/>
    <mergeCell ref="B44:D44"/>
    <mergeCell ref="L44:M44"/>
    <mergeCell ref="N44:O44"/>
    <mergeCell ref="B41:D41"/>
    <mergeCell ref="L41:M41"/>
    <mergeCell ref="N41:O41"/>
    <mergeCell ref="B42:D42"/>
    <mergeCell ref="L42:M42"/>
    <mergeCell ref="N42:O42"/>
    <mergeCell ref="B39:D39"/>
    <mergeCell ref="L39:M39"/>
    <mergeCell ref="N39:O39"/>
    <mergeCell ref="B40:D40"/>
    <mergeCell ref="L40:M40"/>
    <mergeCell ref="N40:O40"/>
    <mergeCell ref="B37:D37"/>
    <mergeCell ref="L37:M37"/>
    <mergeCell ref="N37:O37"/>
    <mergeCell ref="B38:D38"/>
    <mergeCell ref="L38:M38"/>
    <mergeCell ref="N38:O38"/>
    <mergeCell ref="B35:D35"/>
    <mergeCell ref="L35:M35"/>
    <mergeCell ref="N35:O35"/>
    <mergeCell ref="B36:D36"/>
    <mergeCell ref="L36:M36"/>
    <mergeCell ref="N36:O36"/>
    <mergeCell ref="B33:D33"/>
    <mergeCell ref="L33:M33"/>
    <mergeCell ref="N33:O33"/>
    <mergeCell ref="B34:D34"/>
    <mergeCell ref="L34:M34"/>
    <mergeCell ref="N34:O34"/>
    <mergeCell ref="B31:D31"/>
    <mergeCell ref="L31:M31"/>
    <mergeCell ref="N31:O31"/>
    <mergeCell ref="B32:D32"/>
    <mergeCell ref="L32:M32"/>
    <mergeCell ref="N32:O32"/>
    <mergeCell ref="B29:D29"/>
    <mergeCell ref="L29:M29"/>
    <mergeCell ref="N29:O29"/>
    <mergeCell ref="B30:D30"/>
    <mergeCell ref="L30:M30"/>
    <mergeCell ref="N30:O30"/>
    <mergeCell ref="B28:D28"/>
    <mergeCell ref="L28:M28"/>
    <mergeCell ref="N28:O28"/>
    <mergeCell ref="B25:D25"/>
    <mergeCell ref="L25:M25"/>
    <mergeCell ref="N25:O25"/>
    <mergeCell ref="B26:D26"/>
    <mergeCell ref="L26:M26"/>
    <mergeCell ref="N26:O26"/>
    <mergeCell ref="B23:D23"/>
    <mergeCell ref="L23:M23"/>
    <mergeCell ref="N23:O23"/>
    <mergeCell ref="B24:D24"/>
    <mergeCell ref="L24:M24"/>
    <mergeCell ref="N24:O24"/>
    <mergeCell ref="B27:D27"/>
    <mergeCell ref="L27:M27"/>
    <mergeCell ref="N27:O27"/>
    <mergeCell ref="B21:D21"/>
    <mergeCell ref="L21:M21"/>
    <mergeCell ref="N21:O21"/>
    <mergeCell ref="B22:D22"/>
    <mergeCell ref="L22:M22"/>
    <mergeCell ref="N22:O22"/>
    <mergeCell ref="B19:D19"/>
    <mergeCell ref="L19:M19"/>
    <mergeCell ref="N19:O19"/>
    <mergeCell ref="B20:D20"/>
    <mergeCell ref="L20:M20"/>
    <mergeCell ref="N20:O20"/>
    <mergeCell ref="B17:D17"/>
    <mergeCell ref="L17:M17"/>
    <mergeCell ref="N17:O17"/>
    <mergeCell ref="B18:D18"/>
    <mergeCell ref="L18:M18"/>
    <mergeCell ref="N18:O18"/>
    <mergeCell ref="B15:D15"/>
    <mergeCell ref="L15:M15"/>
    <mergeCell ref="N15:O15"/>
    <mergeCell ref="B16:D16"/>
    <mergeCell ref="L16:M16"/>
    <mergeCell ref="N16:O16"/>
    <mergeCell ref="B13:D13"/>
    <mergeCell ref="L13:M13"/>
    <mergeCell ref="N13:O13"/>
    <mergeCell ref="B14:D14"/>
    <mergeCell ref="L14:M14"/>
    <mergeCell ref="N14:O14"/>
    <mergeCell ref="B11:D11"/>
    <mergeCell ref="L11:M11"/>
    <mergeCell ref="N11:O11"/>
    <mergeCell ref="B12:D12"/>
    <mergeCell ref="L12:M12"/>
    <mergeCell ref="N12:O12"/>
    <mergeCell ref="B9:D9"/>
    <mergeCell ref="L9:M9"/>
    <mergeCell ref="N9:O9"/>
    <mergeCell ref="B10:D10"/>
    <mergeCell ref="L10:M10"/>
    <mergeCell ref="N10:O10"/>
    <mergeCell ref="N4:O5"/>
    <mergeCell ref="B7:D7"/>
    <mergeCell ref="L7:M7"/>
    <mergeCell ref="N7:O7"/>
    <mergeCell ref="B8:D8"/>
    <mergeCell ref="L8:M8"/>
    <mergeCell ref="N8:O8"/>
    <mergeCell ref="A1:O1"/>
    <mergeCell ref="A2:O2"/>
    <mergeCell ref="A3:O3"/>
    <mergeCell ref="A4:A5"/>
    <mergeCell ref="B4:D5"/>
    <mergeCell ref="F4:F5"/>
    <mergeCell ref="G4:G5"/>
    <mergeCell ref="H4:I4"/>
    <mergeCell ref="J4:K4"/>
    <mergeCell ref="L4:M5"/>
  </mergeCells>
  <pageMargins left="0.7" right="0.7" top="0.75" bottom="0.75" header="0.3" footer="0.3"/>
  <pageSetup scale="53" fitToHeight="0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P135"/>
  <sheetViews>
    <sheetView topLeftCell="D61" workbookViewId="0">
      <selection activeCell="E103" sqref="E103"/>
    </sheetView>
  </sheetViews>
  <sheetFormatPr defaultRowHeight="20.25" x14ac:dyDescent="0.3"/>
  <cols>
    <col min="1" max="1" width="5" style="20" customWidth="1"/>
    <col min="2" max="3" width="9" style="20"/>
    <col min="4" max="4" width="13" style="20" customWidth="1"/>
    <col min="5" max="5" width="11.625" style="20" customWidth="1"/>
    <col min="6" max="6" width="12.5" style="20" customWidth="1"/>
    <col min="7" max="7" width="14" style="20" customWidth="1"/>
    <col min="8" max="8" width="24.125" style="20" customWidth="1"/>
    <col min="9" max="9" width="15.375" style="20" customWidth="1"/>
    <col min="10" max="10" width="23.75" style="20" customWidth="1"/>
    <col min="11" max="11" width="15.125" style="20" customWidth="1"/>
    <col min="12" max="12" width="9" style="20"/>
    <col min="13" max="13" width="16" style="20" customWidth="1"/>
    <col min="14" max="14" width="9" style="20"/>
    <col min="15" max="15" width="16.75" style="20" customWidth="1"/>
    <col min="16" max="16384" width="9" style="20"/>
  </cols>
  <sheetData>
    <row r="1" spans="1:16" x14ac:dyDescent="0.3">
      <c r="A1" s="19" t="s">
        <v>181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</row>
    <row r="2" spans="1:16" x14ac:dyDescent="0.3">
      <c r="A2" s="19" t="s">
        <v>1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</row>
    <row r="3" spans="1:16" x14ac:dyDescent="0.3">
      <c r="A3" s="62" t="s">
        <v>2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</row>
    <row r="4" spans="1:16" ht="24" customHeight="1" x14ac:dyDescent="0.3">
      <c r="A4" s="22" t="s">
        <v>3</v>
      </c>
      <c r="B4" s="23" t="s">
        <v>4</v>
      </c>
      <c r="C4" s="23"/>
      <c r="D4" s="23"/>
      <c r="E4" s="24" t="s">
        <v>5</v>
      </c>
      <c r="F4" s="25" t="s">
        <v>6</v>
      </c>
      <c r="G4" s="26" t="s">
        <v>7</v>
      </c>
      <c r="H4" s="27" t="s">
        <v>8</v>
      </c>
      <c r="I4" s="28"/>
      <c r="J4" s="29" t="s">
        <v>9</v>
      </c>
      <c r="K4" s="27"/>
      <c r="L4" s="30" t="s">
        <v>10</v>
      </c>
      <c r="M4" s="23"/>
      <c r="N4" s="31" t="s">
        <v>11</v>
      </c>
      <c r="O4" s="32"/>
    </row>
    <row r="5" spans="1:16" ht="21.75" customHeight="1" x14ac:dyDescent="0.3">
      <c r="A5" s="33"/>
      <c r="B5" s="34"/>
      <c r="C5" s="34"/>
      <c r="D5" s="34"/>
      <c r="E5" s="35" t="s">
        <v>12</v>
      </c>
      <c r="F5" s="36"/>
      <c r="G5" s="37"/>
      <c r="H5" s="38" t="s">
        <v>13</v>
      </c>
      <c r="I5" s="38" t="s">
        <v>14</v>
      </c>
      <c r="J5" s="39" t="s">
        <v>392</v>
      </c>
      <c r="K5" s="39" t="s">
        <v>15</v>
      </c>
      <c r="L5" s="40"/>
      <c r="M5" s="34"/>
      <c r="N5" s="41"/>
      <c r="O5" s="42"/>
    </row>
    <row r="6" spans="1:16" ht="19.5" customHeight="1" x14ac:dyDescent="0.3">
      <c r="A6" s="43"/>
      <c r="B6" s="44"/>
      <c r="C6" s="44"/>
      <c r="D6" s="44"/>
      <c r="E6" s="45" t="s">
        <v>16</v>
      </c>
      <c r="F6" s="46" t="s">
        <v>16</v>
      </c>
      <c r="G6" s="47"/>
      <c r="H6" s="48"/>
      <c r="I6" s="48" t="s">
        <v>16</v>
      </c>
      <c r="J6" s="49"/>
      <c r="K6" s="48" t="s">
        <v>16</v>
      </c>
      <c r="L6" s="50"/>
      <c r="M6" s="51"/>
      <c r="N6" s="52"/>
      <c r="O6" s="53"/>
    </row>
    <row r="7" spans="1:16" x14ac:dyDescent="0.3">
      <c r="A7" s="54">
        <v>1</v>
      </c>
      <c r="B7" s="84" t="s">
        <v>17</v>
      </c>
      <c r="C7" s="85"/>
      <c r="D7" s="86"/>
      <c r="E7" s="135">
        <v>53400</v>
      </c>
      <c r="F7" s="117">
        <v>53400</v>
      </c>
      <c r="G7" s="87" t="s">
        <v>18</v>
      </c>
      <c r="H7" s="55" t="s">
        <v>19</v>
      </c>
      <c r="I7" s="117">
        <v>53400</v>
      </c>
      <c r="J7" s="55" t="s">
        <v>19</v>
      </c>
      <c r="K7" s="117">
        <v>53400</v>
      </c>
      <c r="L7" s="88" t="s">
        <v>20</v>
      </c>
      <c r="M7" s="93"/>
      <c r="N7" s="90"/>
      <c r="O7" s="91"/>
    </row>
    <row r="8" spans="1:16" x14ac:dyDescent="0.3">
      <c r="A8" s="65"/>
      <c r="B8" s="66"/>
      <c r="C8" s="67"/>
      <c r="D8" s="68"/>
      <c r="E8" s="136"/>
      <c r="F8" s="71"/>
      <c r="G8" s="59"/>
      <c r="H8" s="92"/>
      <c r="I8" s="71"/>
      <c r="J8" s="60"/>
      <c r="K8" s="71"/>
      <c r="L8" s="61" t="s">
        <v>21</v>
      </c>
      <c r="M8" s="72"/>
      <c r="N8" s="63" t="s">
        <v>68</v>
      </c>
      <c r="O8" s="64"/>
    </row>
    <row r="9" spans="1:16" x14ac:dyDescent="0.3">
      <c r="A9" s="73"/>
      <c r="B9" s="74"/>
      <c r="C9" s="75"/>
      <c r="D9" s="76"/>
      <c r="E9" s="137"/>
      <c r="F9" s="81"/>
      <c r="G9" s="79"/>
      <c r="H9" s="80"/>
      <c r="I9" s="81"/>
      <c r="J9" s="80"/>
      <c r="K9" s="81"/>
      <c r="L9" s="82" t="s">
        <v>23</v>
      </c>
      <c r="M9" s="83"/>
      <c r="N9" s="95"/>
      <c r="O9" s="96"/>
    </row>
    <row r="10" spans="1:16" x14ac:dyDescent="0.3">
      <c r="A10" s="54">
        <v>2</v>
      </c>
      <c r="B10" s="84" t="s">
        <v>24</v>
      </c>
      <c r="C10" s="85"/>
      <c r="D10" s="86"/>
      <c r="E10" s="135">
        <v>53400</v>
      </c>
      <c r="F10" s="117">
        <v>53400</v>
      </c>
      <c r="G10" s="87" t="s">
        <v>18</v>
      </c>
      <c r="H10" s="55" t="s">
        <v>25</v>
      </c>
      <c r="I10" s="117">
        <v>53400</v>
      </c>
      <c r="J10" s="55" t="s">
        <v>25</v>
      </c>
      <c r="K10" s="117">
        <v>53400</v>
      </c>
      <c r="L10" s="88" t="s">
        <v>20</v>
      </c>
      <c r="M10" s="93"/>
      <c r="N10" s="90"/>
      <c r="O10" s="91"/>
      <c r="P10" s="20" t="s">
        <v>26</v>
      </c>
    </row>
    <row r="11" spans="1:16" x14ac:dyDescent="0.3">
      <c r="A11" s="65"/>
      <c r="B11" s="66" t="s">
        <v>69</v>
      </c>
      <c r="C11" s="67"/>
      <c r="D11" s="68"/>
      <c r="E11" s="69"/>
      <c r="F11" s="71"/>
      <c r="G11" s="59"/>
      <c r="H11" s="60"/>
      <c r="I11" s="71"/>
      <c r="J11" s="60"/>
      <c r="K11" s="71"/>
      <c r="L11" s="61" t="s">
        <v>21</v>
      </c>
      <c r="M11" s="72"/>
      <c r="N11" s="63" t="s">
        <v>70</v>
      </c>
      <c r="O11" s="64"/>
    </row>
    <row r="12" spans="1:16" x14ac:dyDescent="0.3">
      <c r="A12" s="73"/>
      <c r="B12" s="74"/>
      <c r="C12" s="75"/>
      <c r="D12" s="76"/>
      <c r="E12" s="77"/>
      <c r="F12" s="81"/>
      <c r="G12" s="79"/>
      <c r="H12" s="80"/>
      <c r="I12" s="81"/>
      <c r="J12" s="80"/>
      <c r="K12" s="81"/>
      <c r="L12" s="82" t="s">
        <v>23</v>
      </c>
      <c r="M12" s="83"/>
      <c r="N12" s="95"/>
      <c r="O12" s="96"/>
    </row>
    <row r="13" spans="1:16" x14ac:dyDescent="0.3">
      <c r="A13" s="54">
        <v>3</v>
      </c>
      <c r="B13" s="84" t="s">
        <v>29</v>
      </c>
      <c r="C13" s="85"/>
      <c r="D13" s="86"/>
      <c r="E13" s="135">
        <v>53400</v>
      </c>
      <c r="F13" s="117">
        <v>53400</v>
      </c>
      <c r="G13" s="87" t="s">
        <v>18</v>
      </c>
      <c r="H13" s="55" t="s">
        <v>30</v>
      </c>
      <c r="I13" s="117">
        <v>53400</v>
      </c>
      <c r="J13" s="55" t="s">
        <v>30</v>
      </c>
      <c r="K13" s="117">
        <v>53400</v>
      </c>
      <c r="L13" s="88" t="s">
        <v>20</v>
      </c>
      <c r="M13" s="93"/>
      <c r="N13" s="90"/>
      <c r="O13" s="91"/>
    </row>
    <row r="14" spans="1:16" x14ac:dyDescent="0.3">
      <c r="A14" s="65"/>
      <c r="B14" s="66"/>
      <c r="C14" s="67"/>
      <c r="D14" s="68"/>
      <c r="E14" s="69"/>
      <c r="F14" s="71"/>
      <c r="G14" s="59"/>
      <c r="H14" s="60"/>
      <c r="I14" s="71"/>
      <c r="J14" s="60"/>
      <c r="K14" s="71"/>
      <c r="L14" s="61" t="s">
        <v>21</v>
      </c>
      <c r="M14" s="72"/>
      <c r="N14" s="63" t="s">
        <v>66</v>
      </c>
      <c r="O14" s="64"/>
    </row>
    <row r="15" spans="1:16" x14ac:dyDescent="0.3">
      <c r="A15" s="73"/>
      <c r="B15" s="74"/>
      <c r="C15" s="75"/>
      <c r="D15" s="76"/>
      <c r="E15" s="77"/>
      <c r="F15" s="81"/>
      <c r="G15" s="79"/>
      <c r="H15" s="80"/>
      <c r="I15" s="81"/>
      <c r="J15" s="80"/>
      <c r="K15" s="81"/>
      <c r="L15" s="82" t="s">
        <v>23</v>
      </c>
      <c r="M15" s="83"/>
      <c r="N15" s="95"/>
      <c r="O15" s="96"/>
    </row>
    <row r="16" spans="1:16" x14ac:dyDescent="0.3">
      <c r="A16" s="54">
        <v>4</v>
      </c>
      <c r="B16" s="84" t="s">
        <v>32</v>
      </c>
      <c r="C16" s="85"/>
      <c r="D16" s="86"/>
      <c r="E16" s="135">
        <v>53400</v>
      </c>
      <c r="F16" s="117">
        <v>53400</v>
      </c>
      <c r="G16" s="87" t="s">
        <v>18</v>
      </c>
      <c r="H16" s="55" t="s">
        <v>33</v>
      </c>
      <c r="I16" s="117">
        <v>53400</v>
      </c>
      <c r="J16" s="55" t="s">
        <v>33</v>
      </c>
      <c r="K16" s="117">
        <v>53400</v>
      </c>
      <c r="L16" s="88" t="s">
        <v>20</v>
      </c>
      <c r="M16" s="93"/>
      <c r="N16" s="90"/>
      <c r="O16" s="91"/>
    </row>
    <row r="17" spans="1:15" x14ac:dyDescent="0.3">
      <c r="A17" s="65"/>
      <c r="B17" s="66"/>
      <c r="C17" s="67"/>
      <c r="D17" s="68"/>
      <c r="E17" s="69"/>
      <c r="F17" s="71"/>
      <c r="G17" s="59"/>
      <c r="H17" s="60"/>
      <c r="I17" s="71"/>
      <c r="J17" s="60"/>
      <c r="K17" s="71"/>
      <c r="L17" s="61" t="s">
        <v>21</v>
      </c>
      <c r="M17" s="72"/>
      <c r="N17" s="63" t="s">
        <v>67</v>
      </c>
      <c r="O17" s="64"/>
    </row>
    <row r="18" spans="1:15" x14ac:dyDescent="0.3">
      <c r="A18" s="73"/>
      <c r="B18" s="74"/>
      <c r="C18" s="75"/>
      <c r="D18" s="76"/>
      <c r="E18" s="77"/>
      <c r="F18" s="81"/>
      <c r="G18" s="79"/>
      <c r="H18" s="80"/>
      <c r="I18" s="81"/>
      <c r="J18" s="80"/>
      <c r="K18" s="81"/>
      <c r="L18" s="82" t="s">
        <v>23</v>
      </c>
      <c r="M18" s="83"/>
      <c r="N18" s="95"/>
      <c r="O18" s="96"/>
    </row>
    <row r="19" spans="1:15" x14ac:dyDescent="0.3">
      <c r="A19" s="54">
        <v>5</v>
      </c>
      <c r="B19" s="97" t="s">
        <v>111</v>
      </c>
      <c r="C19" s="98"/>
      <c r="D19" s="99"/>
      <c r="E19" s="135">
        <v>54000</v>
      </c>
      <c r="F19" s="117">
        <v>54000</v>
      </c>
      <c r="G19" s="87" t="s">
        <v>18</v>
      </c>
      <c r="H19" s="55" t="s">
        <v>112</v>
      </c>
      <c r="I19" s="117">
        <v>54000</v>
      </c>
      <c r="J19" s="55" t="s">
        <v>112</v>
      </c>
      <c r="K19" s="117">
        <v>54000</v>
      </c>
      <c r="L19" s="88" t="s">
        <v>20</v>
      </c>
      <c r="M19" s="89"/>
      <c r="N19" s="90"/>
      <c r="O19" s="91"/>
    </row>
    <row r="20" spans="1:15" x14ac:dyDescent="0.3">
      <c r="A20" s="65"/>
      <c r="B20" s="66"/>
      <c r="C20" s="67"/>
      <c r="D20" s="68"/>
      <c r="E20" s="69"/>
      <c r="F20" s="71"/>
      <c r="G20" s="59"/>
      <c r="H20" s="60"/>
      <c r="I20" s="71"/>
      <c r="J20" s="60"/>
      <c r="K20" s="71"/>
      <c r="L20" s="61" t="s">
        <v>21</v>
      </c>
      <c r="M20" s="72"/>
      <c r="N20" s="63" t="s">
        <v>113</v>
      </c>
      <c r="O20" s="64"/>
    </row>
    <row r="21" spans="1:15" x14ac:dyDescent="0.3">
      <c r="A21" s="94"/>
      <c r="B21" s="74"/>
      <c r="C21" s="75"/>
      <c r="D21" s="76"/>
      <c r="E21" s="77"/>
      <c r="F21" s="81"/>
      <c r="G21" s="79"/>
      <c r="H21" s="80"/>
      <c r="I21" s="81"/>
      <c r="J21" s="80"/>
      <c r="K21" s="81"/>
      <c r="L21" s="82" t="s">
        <v>23</v>
      </c>
      <c r="M21" s="83"/>
      <c r="N21" s="63"/>
      <c r="O21" s="64"/>
    </row>
    <row r="22" spans="1:15" x14ac:dyDescent="0.3">
      <c r="A22" s="54">
        <v>6</v>
      </c>
      <c r="B22" s="84" t="s">
        <v>163</v>
      </c>
      <c r="C22" s="85"/>
      <c r="D22" s="86"/>
      <c r="E22" s="135">
        <v>53100</v>
      </c>
      <c r="F22" s="117">
        <v>53100</v>
      </c>
      <c r="G22" s="87" t="s">
        <v>18</v>
      </c>
      <c r="H22" s="55" t="s">
        <v>164</v>
      </c>
      <c r="I22" s="117">
        <v>53100</v>
      </c>
      <c r="J22" s="55" t="s">
        <v>164</v>
      </c>
      <c r="K22" s="117">
        <v>53100</v>
      </c>
      <c r="L22" s="88" t="s">
        <v>20</v>
      </c>
      <c r="M22" s="93"/>
      <c r="N22" s="90"/>
      <c r="O22" s="91"/>
    </row>
    <row r="23" spans="1:15" x14ac:dyDescent="0.3">
      <c r="A23" s="65"/>
      <c r="B23" s="66"/>
      <c r="C23" s="67"/>
      <c r="D23" s="68"/>
      <c r="E23" s="69"/>
      <c r="F23" s="71"/>
      <c r="G23" s="59"/>
      <c r="H23" s="60"/>
      <c r="I23" s="71"/>
      <c r="J23" s="60"/>
      <c r="K23" s="71"/>
      <c r="L23" s="61" t="s">
        <v>21</v>
      </c>
      <c r="M23" s="72"/>
      <c r="N23" s="63" t="s">
        <v>165</v>
      </c>
      <c r="O23" s="64"/>
    </row>
    <row r="24" spans="1:15" x14ac:dyDescent="0.3">
      <c r="A24" s="73"/>
      <c r="B24" s="74"/>
      <c r="C24" s="75"/>
      <c r="D24" s="76"/>
      <c r="E24" s="77"/>
      <c r="F24" s="81"/>
      <c r="G24" s="79"/>
      <c r="H24" s="80"/>
      <c r="I24" s="81"/>
      <c r="J24" s="80"/>
      <c r="K24" s="81"/>
      <c r="L24" s="82" t="s">
        <v>23</v>
      </c>
      <c r="M24" s="83"/>
      <c r="N24" s="95"/>
      <c r="O24" s="96"/>
    </row>
    <row r="25" spans="1:15" x14ac:dyDescent="0.3">
      <c r="A25" s="54">
        <v>7</v>
      </c>
      <c r="B25" s="84" t="s">
        <v>79</v>
      </c>
      <c r="C25" s="85"/>
      <c r="D25" s="86"/>
      <c r="E25" s="58">
        <v>11700</v>
      </c>
      <c r="F25" s="58">
        <v>11700</v>
      </c>
      <c r="G25" s="87" t="s">
        <v>18</v>
      </c>
      <c r="H25" s="55" t="s">
        <v>80</v>
      </c>
      <c r="I25" s="58">
        <v>11700</v>
      </c>
      <c r="J25" s="55" t="s">
        <v>80</v>
      </c>
      <c r="K25" s="58">
        <v>11700</v>
      </c>
      <c r="L25" s="88" t="s">
        <v>20</v>
      </c>
      <c r="M25" s="93"/>
      <c r="N25" s="90"/>
      <c r="O25" s="91"/>
    </row>
    <row r="26" spans="1:15" x14ac:dyDescent="0.3">
      <c r="A26" s="65"/>
      <c r="B26" s="66"/>
      <c r="C26" s="67"/>
      <c r="D26" s="68"/>
      <c r="E26" s="69"/>
      <c r="F26" s="70"/>
      <c r="G26" s="59"/>
      <c r="H26" s="60"/>
      <c r="I26" s="71"/>
      <c r="J26" s="60"/>
      <c r="K26" s="71"/>
      <c r="L26" s="61" t="s">
        <v>21</v>
      </c>
      <c r="M26" s="72"/>
      <c r="N26" s="63" t="s">
        <v>81</v>
      </c>
      <c r="O26" s="64"/>
    </row>
    <row r="27" spans="1:15" x14ac:dyDescent="0.3">
      <c r="A27" s="73"/>
      <c r="B27" s="74"/>
      <c r="C27" s="75"/>
      <c r="D27" s="76"/>
      <c r="E27" s="77"/>
      <c r="F27" s="78"/>
      <c r="G27" s="79"/>
      <c r="H27" s="80"/>
      <c r="I27" s="81"/>
      <c r="J27" s="80"/>
      <c r="K27" s="81"/>
      <c r="L27" s="82" t="s">
        <v>23</v>
      </c>
      <c r="M27" s="83"/>
      <c r="N27" s="95"/>
      <c r="O27" s="96"/>
    </row>
    <row r="28" spans="1:15" x14ac:dyDescent="0.3">
      <c r="A28" s="54">
        <v>8</v>
      </c>
      <c r="B28" s="84" t="s">
        <v>182</v>
      </c>
      <c r="C28" s="85"/>
      <c r="D28" s="86"/>
      <c r="E28" s="117">
        <v>2990</v>
      </c>
      <c r="F28" s="117">
        <v>2990</v>
      </c>
      <c r="G28" s="87" t="s">
        <v>18</v>
      </c>
      <c r="H28" s="55" t="s">
        <v>92</v>
      </c>
      <c r="I28" s="117">
        <v>2990</v>
      </c>
      <c r="J28" s="55" t="s">
        <v>92</v>
      </c>
      <c r="K28" s="117">
        <v>2990</v>
      </c>
      <c r="L28" s="88" t="s">
        <v>20</v>
      </c>
      <c r="M28" s="93"/>
      <c r="N28" s="90"/>
      <c r="O28" s="91"/>
    </row>
    <row r="29" spans="1:15" x14ac:dyDescent="0.3">
      <c r="A29" s="65"/>
      <c r="B29" s="66"/>
      <c r="C29" s="67"/>
      <c r="D29" s="68"/>
      <c r="E29" s="69"/>
      <c r="F29" s="70"/>
      <c r="G29" s="59"/>
      <c r="H29" s="60">
        <v>1999</v>
      </c>
      <c r="I29" s="71"/>
      <c r="J29" s="60">
        <v>1999</v>
      </c>
      <c r="K29" s="71"/>
      <c r="L29" s="61" t="s">
        <v>21</v>
      </c>
      <c r="M29" s="72"/>
      <c r="N29" s="63" t="s">
        <v>183</v>
      </c>
      <c r="O29" s="64"/>
    </row>
    <row r="30" spans="1:15" x14ac:dyDescent="0.3">
      <c r="A30" s="73"/>
      <c r="B30" s="74"/>
      <c r="C30" s="75"/>
      <c r="D30" s="76"/>
      <c r="E30" s="77"/>
      <c r="F30" s="78"/>
      <c r="G30" s="79"/>
      <c r="H30" s="80"/>
      <c r="I30" s="81"/>
      <c r="J30" s="80"/>
      <c r="K30" s="81"/>
      <c r="L30" s="82" t="s">
        <v>23</v>
      </c>
      <c r="M30" s="83"/>
      <c r="N30" s="95"/>
      <c r="O30" s="96"/>
    </row>
    <row r="31" spans="1:15" x14ac:dyDescent="0.3">
      <c r="A31" s="54">
        <v>9</v>
      </c>
      <c r="B31" s="84" t="s">
        <v>96</v>
      </c>
      <c r="C31" s="85"/>
      <c r="D31" s="86"/>
      <c r="E31" s="117">
        <v>39900</v>
      </c>
      <c r="F31" s="117">
        <v>39900</v>
      </c>
      <c r="G31" s="87" t="s">
        <v>18</v>
      </c>
      <c r="H31" s="55" t="s">
        <v>43</v>
      </c>
      <c r="I31" s="117">
        <v>39900</v>
      </c>
      <c r="J31" s="55" t="s">
        <v>43</v>
      </c>
      <c r="K31" s="117">
        <v>39900</v>
      </c>
      <c r="L31" s="88" t="s">
        <v>20</v>
      </c>
      <c r="M31" s="93"/>
      <c r="N31" s="90"/>
      <c r="O31" s="91"/>
    </row>
    <row r="32" spans="1:15" x14ac:dyDescent="0.3">
      <c r="A32" s="65"/>
      <c r="B32" s="66"/>
      <c r="C32" s="67"/>
      <c r="D32" s="68"/>
      <c r="E32" s="69"/>
      <c r="F32" s="70"/>
      <c r="G32" s="59"/>
      <c r="H32" s="60"/>
      <c r="I32" s="71"/>
      <c r="J32" s="60"/>
      <c r="K32" s="71"/>
      <c r="L32" s="61" t="s">
        <v>21</v>
      </c>
      <c r="M32" s="72"/>
      <c r="N32" s="63" t="s">
        <v>184</v>
      </c>
      <c r="O32" s="64"/>
    </row>
    <row r="33" spans="1:15" x14ac:dyDescent="0.3">
      <c r="A33" s="73"/>
      <c r="B33" s="74"/>
      <c r="C33" s="75"/>
      <c r="D33" s="76"/>
      <c r="E33" s="77"/>
      <c r="F33" s="78"/>
      <c r="G33" s="79"/>
      <c r="H33" s="80"/>
      <c r="I33" s="81"/>
      <c r="J33" s="80"/>
      <c r="K33" s="81"/>
      <c r="L33" s="82" t="s">
        <v>23</v>
      </c>
      <c r="M33" s="83"/>
      <c r="N33" s="95"/>
      <c r="O33" s="96"/>
    </row>
    <row r="34" spans="1:15" x14ac:dyDescent="0.3">
      <c r="A34" s="54">
        <v>10</v>
      </c>
      <c r="B34" s="84" t="s">
        <v>185</v>
      </c>
      <c r="C34" s="85"/>
      <c r="D34" s="86"/>
      <c r="E34" s="58">
        <v>3500</v>
      </c>
      <c r="F34" s="58">
        <v>3500</v>
      </c>
      <c r="G34" s="87" t="s">
        <v>18</v>
      </c>
      <c r="H34" s="55" t="s">
        <v>186</v>
      </c>
      <c r="I34" s="58">
        <v>3500</v>
      </c>
      <c r="J34" s="55" t="s">
        <v>186</v>
      </c>
      <c r="K34" s="58">
        <v>3500</v>
      </c>
      <c r="L34" s="88" t="s">
        <v>20</v>
      </c>
      <c r="M34" s="93"/>
      <c r="N34" s="90"/>
      <c r="O34" s="91"/>
    </row>
    <row r="35" spans="1:15" x14ac:dyDescent="0.3">
      <c r="A35" s="65"/>
      <c r="B35" s="61"/>
      <c r="C35" s="62"/>
      <c r="D35" s="72"/>
      <c r="E35" s="71"/>
      <c r="F35" s="70"/>
      <c r="G35" s="59"/>
      <c r="H35" s="139"/>
      <c r="I35" s="71"/>
      <c r="J35" s="139"/>
      <c r="K35" s="71"/>
      <c r="L35" s="61" t="s">
        <v>21</v>
      </c>
      <c r="M35" s="72"/>
      <c r="N35" s="63" t="s">
        <v>187</v>
      </c>
      <c r="O35" s="64"/>
    </row>
    <row r="36" spans="1:15" x14ac:dyDescent="0.3">
      <c r="A36" s="73"/>
      <c r="B36" s="82"/>
      <c r="C36" s="21"/>
      <c r="D36" s="83"/>
      <c r="E36" s="81"/>
      <c r="F36" s="78"/>
      <c r="G36" s="79"/>
      <c r="H36" s="80"/>
      <c r="I36" s="81"/>
      <c r="J36" s="80"/>
      <c r="K36" s="81"/>
      <c r="L36" s="82" t="s">
        <v>23</v>
      </c>
      <c r="M36" s="83"/>
      <c r="N36" s="95"/>
      <c r="O36" s="96"/>
    </row>
    <row r="37" spans="1:15" x14ac:dyDescent="0.3">
      <c r="A37" s="54">
        <v>11</v>
      </c>
      <c r="B37" s="84" t="s">
        <v>179</v>
      </c>
      <c r="C37" s="85"/>
      <c r="D37" s="86"/>
      <c r="E37" s="58">
        <v>6980</v>
      </c>
      <c r="F37" s="58">
        <v>6980</v>
      </c>
      <c r="G37" s="87" t="s">
        <v>18</v>
      </c>
      <c r="H37" s="55" t="s">
        <v>177</v>
      </c>
      <c r="I37" s="58">
        <v>6980</v>
      </c>
      <c r="J37" s="55" t="s">
        <v>177</v>
      </c>
      <c r="K37" s="58">
        <v>6980</v>
      </c>
      <c r="L37" s="88" t="s">
        <v>20</v>
      </c>
      <c r="M37" s="93"/>
      <c r="N37" s="90"/>
      <c r="O37" s="91"/>
    </row>
    <row r="38" spans="1:15" x14ac:dyDescent="0.3">
      <c r="A38" s="65"/>
      <c r="B38" s="66"/>
      <c r="C38" s="67"/>
      <c r="D38" s="68"/>
      <c r="E38" s="71"/>
      <c r="F38" s="70"/>
      <c r="G38" s="59"/>
      <c r="H38" s="92"/>
      <c r="I38" s="71"/>
      <c r="J38" s="60"/>
      <c r="K38" s="71"/>
      <c r="L38" s="61" t="s">
        <v>21</v>
      </c>
      <c r="M38" s="72"/>
      <c r="N38" s="63" t="s">
        <v>180</v>
      </c>
      <c r="O38" s="64"/>
    </row>
    <row r="39" spans="1:15" x14ac:dyDescent="0.3">
      <c r="A39" s="73"/>
      <c r="B39" s="74"/>
      <c r="C39" s="75"/>
      <c r="D39" s="76"/>
      <c r="E39" s="81"/>
      <c r="F39" s="78"/>
      <c r="G39" s="79"/>
      <c r="H39" s="80"/>
      <c r="I39" s="81"/>
      <c r="J39" s="80"/>
      <c r="K39" s="81"/>
      <c r="L39" s="82" t="s">
        <v>23</v>
      </c>
      <c r="M39" s="83"/>
      <c r="N39" s="95"/>
      <c r="O39" s="96"/>
    </row>
    <row r="40" spans="1:15" x14ac:dyDescent="0.3">
      <c r="A40" s="54">
        <v>12</v>
      </c>
      <c r="B40" s="84" t="s">
        <v>188</v>
      </c>
      <c r="C40" s="85"/>
      <c r="D40" s="86"/>
      <c r="E40" s="58">
        <v>23990</v>
      </c>
      <c r="F40" s="58">
        <v>23990</v>
      </c>
      <c r="G40" s="87" t="s">
        <v>18</v>
      </c>
      <c r="H40" s="55" t="s">
        <v>92</v>
      </c>
      <c r="I40" s="58">
        <v>23990</v>
      </c>
      <c r="J40" s="55" t="s">
        <v>92</v>
      </c>
      <c r="K40" s="58">
        <v>23990</v>
      </c>
      <c r="L40" s="88" t="s">
        <v>20</v>
      </c>
      <c r="M40" s="93"/>
      <c r="N40" s="90"/>
      <c r="O40" s="91"/>
    </row>
    <row r="41" spans="1:15" x14ac:dyDescent="0.3">
      <c r="A41" s="65"/>
      <c r="B41" s="66"/>
      <c r="C41" s="67"/>
      <c r="D41" s="68"/>
      <c r="E41" s="69"/>
      <c r="F41" s="70"/>
      <c r="G41" s="59"/>
      <c r="H41" s="60">
        <v>1999</v>
      </c>
      <c r="I41" s="71"/>
      <c r="J41" s="60">
        <v>1999</v>
      </c>
      <c r="K41" s="71"/>
      <c r="L41" s="61" t="s">
        <v>21</v>
      </c>
      <c r="M41" s="72"/>
      <c r="N41" s="63" t="s">
        <v>189</v>
      </c>
      <c r="O41" s="64"/>
    </row>
    <row r="42" spans="1:15" x14ac:dyDescent="0.3">
      <c r="A42" s="73"/>
      <c r="B42" s="74"/>
      <c r="C42" s="75"/>
      <c r="D42" s="76"/>
      <c r="E42" s="77"/>
      <c r="F42" s="78"/>
      <c r="G42" s="79"/>
      <c r="H42" s="80"/>
      <c r="I42" s="81"/>
      <c r="J42" s="80"/>
      <c r="K42" s="81"/>
      <c r="L42" s="82" t="s">
        <v>23</v>
      </c>
      <c r="M42" s="83"/>
      <c r="N42" s="95"/>
      <c r="O42" s="96"/>
    </row>
    <row r="43" spans="1:15" x14ac:dyDescent="0.3">
      <c r="A43" s="54">
        <v>13</v>
      </c>
      <c r="B43" s="84" t="s">
        <v>182</v>
      </c>
      <c r="C43" s="85"/>
      <c r="D43" s="86"/>
      <c r="E43" s="58">
        <v>800</v>
      </c>
      <c r="F43" s="58">
        <v>800</v>
      </c>
      <c r="G43" s="54" t="s">
        <v>18</v>
      </c>
      <c r="H43" s="55" t="s">
        <v>92</v>
      </c>
      <c r="I43" s="58">
        <v>800</v>
      </c>
      <c r="J43" s="55" t="s">
        <v>92</v>
      </c>
      <c r="K43" s="58">
        <v>800</v>
      </c>
      <c r="L43" s="88" t="s">
        <v>20</v>
      </c>
      <c r="M43" s="93"/>
      <c r="N43" s="90"/>
      <c r="O43" s="91"/>
    </row>
    <row r="44" spans="1:15" x14ac:dyDescent="0.3">
      <c r="A44" s="65"/>
      <c r="B44" s="66"/>
      <c r="C44" s="67"/>
      <c r="D44" s="68"/>
      <c r="E44" s="71"/>
      <c r="F44" s="70"/>
      <c r="G44" s="65"/>
      <c r="H44" s="60">
        <v>1999</v>
      </c>
      <c r="I44" s="71"/>
      <c r="J44" s="60">
        <v>1999</v>
      </c>
      <c r="K44" s="71"/>
      <c r="L44" s="61" t="s">
        <v>21</v>
      </c>
      <c r="M44" s="72"/>
      <c r="N44" s="63" t="s">
        <v>190</v>
      </c>
      <c r="O44" s="64"/>
    </row>
    <row r="45" spans="1:15" x14ac:dyDescent="0.3">
      <c r="A45" s="73"/>
      <c r="B45" s="74"/>
      <c r="C45" s="75"/>
      <c r="D45" s="76"/>
      <c r="E45" s="81"/>
      <c r="F45" s="78"/>
      <c r="G45" s="73"/>
      <c r="H45" s="80"/>
      <c r="I45" s="81"/>
      <c r="J45" s="80"/>
      <c r="K45" s="81"/>
      <c r="L45" s="82" t="s">
        <v>23</v>
      </c>
      <c r="M45" s="83"/>
      <c r="N45" s="95"/>
      <c r="O45" s="96"/>
    </row>
    <row r="46" spans="1:15" x14ac:dyDescent="0.3">
      <c r="A46" s="54">
        <v>14</v>
      </c>
      <c r="B46" s="84" t="s">
        <v>182</v>
      </c>
      <c r="C46" s="85"/>
      <c r="D46" s="86"/>
      <c r="E46" s="58">
        <v>3990</v>
      </c>
      <c r="F46" s="58">
        <v>3990</v>
      </c>
      <c r="G46" s="54" t="s">
        <v>18</v>
      </c>
      <c r="H46" s="55" t="s">
        <v>92</v>
      </c>
      <c r="I46" s="58">
        <v>3990</v>
      </c>
      <c r="J46" s="55" t="s">
        <v>92</v>
      </c>
      <c r="K46" s="58">
        <v>3990</v>
      </c>
      <c r="L46" s="88" t="s">
        <v>20</v>
      </c>
      <c r="M46" s="93"/>
      <c r="N46" s="90"/>
      <c r="O46" s="91"/>
    </row>
    <row r="47" spans="1:15" x14ac:dyDescent="0.3">
      <c r="A47" s="65"/>
      <c r="B47" s="66"/>
      <c r="C47" s="67"/>
      <c r="D47" s="68"/>
      <c r="E47" s="71"/>
      <c r="F47" s="70"/>
      <c r="G47" s="65"/>
      <c r="H47" s="60">
        <v>1999</v>
      </c>
      <c r="I47" s="71"/>
      <c r="J47" s="60">
        <v>1999</v>
      </c>
      <c r="K47" s="71"/>
      <c r="L47" s="61" t="s">
        <v>21</v>
      </c>
      <c r="M47" s="72"/>
      <c r="N47" s="63" t="s">
        <v>191</v>
      </c>
      <c r="O47" s="64"/>
    </row>
    <row r="48" spans="1:15" x14ac:dyDescent="0.3">
      <c r="A48" s="73"/>
      <c r="B48" s="74"/>
      <c r="C48" s="75"/>
      <c r="D48" s="76"/>
      <c r="E48" s="81"/>
      <c r="F48" s="78"/>
      <c r="G48" s="73"/>
      <c r="H48" s="80"/>
      <c r="I48" s="81"/>
      <c r="J48" s="80"/>
      <c r="K48" s="81"/>
      <c r="L48" s="82" t="s">
        <v>23</v>
      </c>
      <c r="M48" s="83"/>
      <c r="N48" s="95"/>
      <c r="O48" s="96"/>
    </row>
    <row r="49" spans="1:16" x14ac:dyDescent="0.3">
      <c r="A49" s="54">
        <v>15</v>
      </c>
      <c r="B49" s="84" t="s">
        <v>192</v>
      </c>
      <c r="C49" s="85"/>
      <c r="D49" s="86"/>
      <c r="E49" s="58">
        <v>72000</v>
      </c>
      <c r="F49" s="58">
        <v>72000</v>
      </c>
      <c r="G49" s="54" t="s">
        <v>18</v>
      </c>
      <c r="H49" s="55" t="s">
        <v>193</v>
      </c>
      <c r="I49" s="58">
        <v>72000</v>
      </c>
      <c r="J49" s="55" t="s">
        <v>193</v>
      </c>
      <c r="K49" s="58">
        <v>72000</v>
      </c>
      <c r="L49" s="88" t="s">
        <v>20</v>
      </c>
      <c r="M49" s="93"/>
      <c r="N49" s="90"/>
      <c r="O49" s="91"/>
    </row>
    <row r="50" spans="1:16" x14ac:dyDescent="0.3">
      <c r="A50" s="65"/>
      <c r="B50" s="61"/>
      <c r="C50" s="62"/>
      <c r="D50" s="72"/>
      <c r="E50" s="71"/>
      <c r="F50" s="70"/>
      <c r="G50" s="65"/>
      <c r="H50" s="60"/>
      <c r="I50" s="71"/>
      <c r="J50" s="60"/>
      <c r="K50" s="71"/>
      <c r="L50" s="61" t="s">
        <v>21</v>
      </c>
      <c r="M50" s="72"/>
      <c r="N50" s="63" t="s">
        <v>194</v>
      </c>
      <c r="O50" s="64"/>
    </row>
    <row r="51" spans="1:16" x14ac:dyDescent="0.3">
      <c r="A51" s="73"/>
      <c r="B51" s="82"/>
      <c r="C51" s="21"/>
      <c r="D51" s="83"/>
      <c r="E51" s="81"/>
      <c r="F51" s="78"/>
      <c r="G51" s="73"/>
      <c r="H51" s="80"/>
      <c r="I51" s="81"/>
      <c r="J51" s="80"/>
      <c r="K51" s="81"/>
      <c r="L51" s="82" t="s">
        <v>23</v>
      </c>
      <c r="M51" s="83"/>
      <c r="N51" s="95"/>
      <c r="O51" s="96"/>
    </row>
    <row r="52" spans="1:16" x14ac:dyDescent="0.3">
      <c r="A52" s="54">
        <v>16</v>
      </c>
      <c r="B52" s="84" t="s">
        <v>195</v>
      </c>
      <c r="C52" s="85"/>
      <c r="D52" s="86"/>
      <c r="E52" s="58">
        <v>60759</v>
      </c>
      <c r="F52" s="58">
        <v>60759</v>
      </c>
      <c r="G52" s="87" t="s">
        <v>18</v>
      </c>
      <c r="H52" s="55" t="s">
        <v>193</v>
      </c>
      <c r="I52" s="58">
        <v>60759</v>
      </c>
      <c r="J52" s="55" t="s">
        <v>193</v>
      </c>
      <c r="K52" s="58">
        <v>60759</v>
      </c>
      <c r="L52" s="88" t="s">
        <v>20</v>
      </c>
      <c r="M52" s="93"/>
      <c r="N52" s="90"/>
      <c r="O52" s="91"/>
    </row>
    <row r="53" spans="1:16" x14ac:dyDescent="0.3">
      <c r="A53" s="65"/>
      <c r="B53" s="66"/>
      <c r="C53" s="67"/>
      <c r="D53" s="68"/>
      <c r="E53" s="71"/>
      <c r="F53" s="70"/>
      <c r="G53" s="59"/>
      <c r="H53" s="92"/>
      <c r="I53" s="71"/>
      <c r="J53" s="60"/>
      <c r="K53" s="71"/>
      <c r="L53" s="61" t="s">
        <v>21</v>
      </c>
      <c r="M53" s="72"/>
      <c r="N53" s="63" t="s">
        <v>196</v>
      </c>
      <c r="O53" s="64"/>
    </row>
    <row r="54" spans="1:16" x14ac:dyDescent="0.3">
      <c r="A54" s="73"/>
      <c r="B54" s="74"/>
      <c r="C54" s="75"/>
      <c r="D54" s="76"/>
      <c r="E54" s="81"/>
      <c r="F54" s="78"/>
      <c r="G54" s="79"/>
      <c r="H54" s="80"/>
      <c r="I54" s="81"/>
      <c r="J54" s="80"/>
      <c r="K54" s="81"/>
      <c r="L54" s="82" t="s">
        <v>23</v>
      </c>
      <c r="M54" s="83"/>
      <c r="N54" s="95"/>
      <c r="O54" s="96"/>
    </row>
    <row r="55" spans="1:16" x14ac:dyDescent="0.3">
      <c r="A55" s="54">
        <v>17</v>
      </c>
      <c r="B55" s="84" t="s">
        <v>188</v>
      </c>
      <c r="C55" s="85"/>
      <c r="D55" s="86"/>
      <c r="E55" s="58">
        <v>23990</v>
      </c>
      <c r="F55" s="58">
        <v>23990</v>
      </c>
      <c r="G55" s="87" t="s">
        <v>18</v>
      </c>
      <c r="H55" s="55" t="s">
        <v>92</v>
      </c>
      <c r="I55" s="58">
        <v>23990</v>
      </c>
      <c r="J55" s="55" t="s">
        <v>92</v>
      </c>
      <c r="K55" s="58">
        <v>23990</v>
      </c>
      <c r="L55" s="88" t="s">
        <v>20</v>
      </c>
      <c r="M55" s="93"/>
      <c r="N55" s="90"/>
      <c r="O55" s="91"/>
    </row>
    <row r="56" spans="1:16" x14ac:dyDescent="0.3">
      <c r="A56" s="65"/>
      <c r="B56" s="66"/>
      <c r="C56" s="67"/>
      <c r="D56" s="68"/>
      <c r="E56" s="69"/>
      <c r="F56" s="70"/>
      <c r="G56" s="59"/>
      <c r="H56" s="60">
        <v>1999</v>
      </c>
      <c r="I56" s="71"/>
      <c r="J56" s="60">
        <v>1999</v>
      </c>
      <c r="K56" s="71"/>
      <c r="L56" s="61" t="s">
        <v>21</v>
      </c>
      <c r="M56" s="72"/>
      <c r="N56" s="63" t="s">
        <v>189</v>
      </c>
      <c r="O56" s="64"/>
    </row>
    <row r="57" spans="1:16" x14ac:dyDescent="0.3">
      <c r="A57" s="73"/>
      <c r="B57" s="74"/>
      <c r="C57" s="75"/>
      <c r="D57" s="76"/>
      <c r="E57" s="77"/>
      <c r="F57" s="78"/>
      <c r="G57" s="79"/>
      <c r="H57" s="80"/>
      <c r="I57" s="81"/>
      <c r="J57" s="80"/>
      <c r="K57" s="81"/>
      <c r="L57" s="82" t="s">
        <v>23</v>
      </c>
      <c r="M57" s="83"/>
      <c r="N57" s="95"/>
      <c r="O57" s="96"/>
    </row>
    <row r="58" spans="1:16" x14ac:dyDescent="0.3">
      <c r="A58" s="54">
        <v>18</v>
      </c>
      <c r="B58" s="84" t="s">
        <v>197</v>
      </c>
      <c r="C58" s="85"/>
      <c r="D58" s="86"/>
      <c r="E58" s="58">
        <v>7990</v>
      </c>
      <c r="F58" s="58">
        <v>7990</v>
      </c>
      <c r="G58" s="54" t="s">
        <v>18</v>
      </c>
      <c r="H58" s="55" t="s">
        <v>92</v>
      </c>
      <c r="I58" s="58">
        <v>7990</v>
      </c>
      <c r="J58" s="55" t="s">
        <v>92</v>
      </c>
      <c r="K58" s="58">
        <v>7990</v>
      </c>
      <c r="L58" s="88" t="s">
        <v>20</v>
      </c>
      <c r="M58" s="93"/>
      <c r="N58" s="90"/>
      <c r="O58" s="91"/>
      <c r="P58" s="100"/>
    </row>
    <row r="59" spans="1:16" x14ac:dyDescent="0.3">
      <c r="A59" s="65"/>
      <c r="B59" s="66"/>
      <c r="C59" s="67"/>
      <c r="D59" s="68"/>
      <c r="E59" s="71"/>
      <c r="F59" s="70"/>
      <c r="G59" s="65"/>
      <c r="H59" s="60">
        <v>1999</v>
      </c>
      <c r="I59" s="71"/>
      <c r="J59" s="60">
        <v>1999</v>
      </c>
      <c r="K59" s="71"/>
      <c r="L59" s="61" t="s">
        <v>21</v>
      </c>
      <c r="M59" s="72"/>
      <c r="N59" s="63" t="s">
        <v>198</v>
      </c>
      <c r="O59" s="64"/>
      <c r="P59" s="100"/>
    </row>
    <row r="60" spans="1:16" x14ac:dyDescent="0.3">
      <c r="A60" s="73"/>
      <c r="B60" s="74"/>
      <c r="C60" s="75"/>
      <c r="D60" s="76"/>
      <c r="E60" s="81"/>
      <c r="F60" s="78"/>
      <c r="G60" s="73"/>
      <c r="H60" s="80"/>
      <c r="I60" s="81"/>
      <c r="J60" s="80"/>
      <c r="K60" s="81"/>
      <c r="L60" s="82" t="s">
        <v>23</v>
      </c>
      <c r="M60" s="83"/>
      <c r="N60" s="95"/>
      <c r="O60" s="96"/>
      <c r="P60" s="100"/>
    </row>
    <row r="61" spans="1:16" x14ac:dyDescent="0.3">
      <c r="A61" s="54">
        <v>19</v>
      </c>
      <c r="B61" s="84" t="s">
        <v>199</v>
      </c>
      <c r="C61" s="85"/>
      <c r="D61" s="86"/>
      <c r="E61" s="58">
        <v>12550</v>
      </c>
      <c r="F61" s="58">
        <v>12550</v>
      </c>
      <c r="G61" s="87" t="s">
        <v>18</v>
      </c>
      <c r="H61" s="55" t="s">
        <v>92</v>
      </c>
      <c r="I61" s="58">
        <v>12550</v>
      </c>
      <c r="J61" s="55" t="s">
        <v>92</v>
      </c>
      <c r="K61" s="58">
        <v>12550</v>
      </c>
      <c r="L61" s="88" t="s">
        <v>20</v>
      </c>
      <c r="M61" s="93"/>
      <c r="N61" s="90"/>
      <c r="O61" s="91"/>
      <c r="P61" s="100"/>
    </row>
    <row r="62" spans="1:16" x14ac:dyDescent="0.3">
      <c r="A62" s="65"/>
      <c r="B62" s="66"/>
      <c r="C62" s="67"/>
      <c r="D62" s="68"/>
      <c r="E62" s="69"/>
      <c r="F62" s="70"/>
      <c r="G62" s="59"/>
      <c r="H62" s="60">
        <v>1999</v>
      </c>
      <c r="I62" s="71"/>
      <c r="J62" s="60">
        <v>1999</v>
      </c>
      <c r="K62" s="71"/>
      <c r="L62" s="61" t="s">
        <v>21</v>
      </c>
      <c r="M62" s="72"/>
      <c r="N62" s="63" t="s">
        <v>200</v>
      </c>
      <c r="O62" s="64"/>
      <c r="P62" s="100"/>
    </row>
    <row r="63" spans="1:16" x14ac:dyDescent="0.3">
      <c r="A63" s="73"/>
      <c r="B63" s="74"/>
      <c r="C63" s="75"/>
      <c r="D63" s="76"/>
      <c r="E63" s="77"/>
      <c r="F63" s="78"/>
      <c r="G63" s="79"/>
      <c r="H63" s="80"/>
      <c r="I63" s="81"/>
      <c r="J63" s="80"/>
      <c r="K63" s="81"/>
      <c r="L63" s="82" t="s">
        <v>23</v>
      </c>
      <c r="M63" s="83"/>
      <c r="N63" s="95"/>
      <c r="O63" s="96"/>
      <c r="P63" s="100"/>
    </row>
    <row r="64" spans="1:16" x14ac:dyDescent="0.3">
      <c r="A64" s="54">
        <v>20</v>
      </c>
      <c r="B64" s="84" t="s">
        <v>138</v>
      </c>
      <c r="C64" s="85"/>
      <c r="D64" s="86"/>
      <c r="E64" s="58">
        <v>11400</v>
      </c>
      <c r="F64" s="58">
        <v>11400</v>
      </c>
      <c r="G64" s="54" t="s">
        <v>18</v>
      </c>
      <c r="H64" s="55" t="s">
        <v>201</v>
      </c>
      <c r="I64" s="58">
        <v>11400</v>
      </c>
      <c r="J64" s="55" t="s">
        <v>201</v>
      </c>
      <c r="K64" s="58">
        <v>11400</v>
      </c>
      <c r="L64" s="88" t="s">
        <v>20</v>
      </c>
      <c r="M64" s="93"/>
      <c r="N64" s="90"/>
      <c r="O64" s="91"/>
      <c r="P64" s="100"/>
    </row>
    <row r="65" spans="1:16" x14ac:dyDescent="0.3">
      <c r="A65" s="65"/>
      <c r="B65" s="66"/>
      <c r="C65" s="67"/>
      <c r="D65" s="68"/>
      <c r="E65" s="71"/>
      <c r="F65" s="70"/>
      <c r="G65" s="65"/>
      <c r="H65" s="60"/>
      <c r="I65" s="71"/>
      <c r="J65" s="60"/>
      <c r="K65" s="71"/>
      <c r="L65" s="61" t="s">
        <v>21</v>
      </c>
      <c r="M65" s="72"/>
      <c r="N65" s="63" t="s">
        <v>202</v>
      </c>
      <c r="O65" s="64"/>
      <c r="P65" s="100"/>
    </row>
    <row r="66" spans="1:16" x14ac:dyDescent="0.3">
      <c r="A66" s="73"/>
      <c r="B66" s="74"/>
      <c r="C66" s="75"/>
      <c r="D66" s="76"/>
      <c r="E66" s="81"/>
      <c r="F66" s="78"/>
      <c r="G66" s="73"/>
      <c r="H66" s="80"/>
      <c r="I66" s="81"/>
      <c r="J66" s="80"/>
      <c r="K66" s="81"/>
      <c r="L66" s="82" t="s">
        <v>23</v>
      </c>
      <c r="M66" s="83"/>
      <c r="N66" s="95"/>
      <c r="O66" s="96"/>
      <c r="P66" s="100"/>
    </row>
    <row r="67" spans="1:16" x14ac:dyDescent="0.3">
      <c r="A67" s="54">
        <v>21</v>
      </c>
      <c r="B67" s="84" t="s">
        <v>203</v>
      </c>
      <c r="C67" s="85"/>
      <c r="D67" s="86"/>
      <c r="E67" s="58">
        <v>71155</v>
      </c>
      <c r="F67" s="58">
        <v>71155</v>
      </c>
      <c r="G67" s="54" t="s">
        <v>18</v>
      </c>
      <c r="H67" s="55" t="s">
        <v>204</v>
      </c>
      <c r="I67" s="58">
        <v>71155</v>
      </c>
      <c r="J67" s="55" t="s">
        <v>204</v>
      </c>
      <c r="K67" s="58">
        <v>71155</v>
      </c>
      <c r="L67" s="88" t="s">
        <v>20</v>
      </c>
      <c r="M67" s="93"/>
      <c r="N67" s="90"/>
      <c r="O67" s="91"/>
      <c r="P67" s="100"/>
    </row>
    <row r="68" spans="1:16" x14ac:dyDescent="0.3">
      <c r="A68" s="65"/>
      <c r="B68" s="66"/>
      <c r="C68" s="67"/>
      <c r="D68" s="68"/>
      <c r="E68" s="71"/>
      <c r="F68" s="70"/>
      <c r="G68" s="65"/>
      <c r="H68" s="60" t="s">
        <v>100</v>
      </c>
      <c r="I68" s="71"/>
      <c r="J68" s="60" t="s">
        <v>100</v>
      </c>
      <c r="K68" s="71"/>
      <c r="L68" s="61" t="s">
        <v>21</v>
      </c>
      <c r="M68" s="72"/>
      <c r="N68" s="63" t="s">
        <v>205</v>
      </c>
      <c r="O68" s="64"/>
      <c r="P68" s="100"/>
    </row>
    <row r="69" spans="1:16" x14ac:dyDescent="0.3">
      <c r="A69" s="73"/>
      <c r="B69" s="74"/>
      <c r="C69" s="75"/>
      <c r="D69" s="76"/>
      <c r="E69" s="81"/>
      <c r="F69" s="78"/>
      <c r="G69" s="73"/>
      <c r="H69" s="80"/>
      <c r="I69" s="81"/>
      <c r="J69" s="80"/>
      <c r="K69" s="81"/>
      <c r="L69" s="82" t="s">
        <v>23</v>
      </c>
      <c r="M69" s="83"/>
      <c r="N69" s="95"/>
      <c r="O69" s="96"/>
      <c r="P69" s="100"/>
    </row>
    <row r="70" spans="1:16" x14ac:dyDescent="0.3">
      <c r="A70" s="54">
        <v>22</v>
      </c>
      <c r="B70" s="84" t="s">
        <v>188</v>
      </c>
      <c r="C70" s="85"/>
      <c r="D70" s="86"/>
      <c r="E70" s="58">
        <v>31990</v>
      </c>
      <c r="F70" s="58">
        <v>31990</v>
      </c>
      <c r="G70" s="54" t="s">
        <v>18</v>
      </c>
      <c r="H70" s="55" t="s">
        <v>92</v>
      </c>
      <c r="I70" s="58">
        <v>31990</v>
      </c>
      <c r="J70" s="55" t="s">
        <v>92</v>
      </c>
      <c r="K70" s="58">
        <v>31990</v>
      </c>
      <c r="L70" s="88" t="s">
        <v>20</v>
      </c>
      <c r="M70" s="93"/>
      <c r="N70" s="90"/>
      <c r="O70" s="91"/>
      <c r="P70" s="100"/>
    </row>
    <row r="71" spans="1:16" x14ac:dyDescent="0.3">
      <c r="A71" s="65"/>
      <c r="B71" s="61"/>
      <c r="C71" s="62"/>
      <c r="D71" s="72"/>
      <c r="E71" s="71"/>
      <c r="F71" s="70"/>
      <c r="G71" s="65"/>
      <c r="H71" s="60">
        <v>1999</v>
      </c>
      <c r="I71" s="71"/>
      <c r="J71" s="60">
        <v>1999</v>
      </c>
      <c r="K71" s="71"/>
      <c r="L71" s="61" t="s">
        <v>21</v>
      </c>
      <c r="M71" s="72"/>
      <c r="N71" s="63" t="s">
        <v>206</v>
      </c>
      <c r="O71" s="64"/>
    </row>
    <row r="72" spans="1:16" x14ac:dyDescent="0.3">
      <c r="A72" s="73"/>
      <c r="B72" s="82"/>
      <c r="C72" s="21"/>
      <c r="D72" s="83"/>
      <c r="E72" s="81"/>
      <c r="F72" s="78"/>
      <c r="G72" s="73"/>
      <c r="H72" s="80"/>
      <c r="I72" s="81"/>
      <c r="J72" s="80"/>
      <c r="K72" s="81"/>
      <c r="L72" s="82" t="s">
        <v>23</v>
      </c>
      <c r="M72" s="83"/>
      <c r="N72" s="95"/>
      <c r="O72" s="96"/>
    </row>
    <row r="73" spans="1:16" x14ac:dyDescent="0.3">
      <c r="A73" s="54">
        <v>23</v>
      </c>
      <c r="B73" s="84" t="s">
        <v>197</v>
      </c>
      <c r="C73" s="85"/>
      <c r="D73" s="86"/>
      <c r="E73" s="58">
        <v>9990</v>
      </c>
      <c r="F73" s="58">
        <v>9990</v>
      </c>
      <c r="G73" s="87" t="s">
        <v>18</v>
      </c>
      <c r="H73" s="55" t="s">
        <v>92</v>
      </c>
      <c r="I73" s="58">
        <v>9990</v>
      </c>
      <c r="J73" s="55" t="s">
        <v>92</v>
      </c>
      <c r="K73" s="58">
        <v>9990</v>
      </c>
      <c r="L73" s="88" t="s">
        <v>20</v>
      </c>
      <c r="M73" s="93"/>
      <c r="N73" s="90"/>
      <c r="O73" s="91"/>
    </row>
    <row r="74" spans="1:16" x14ac:dyDescent="0.3">
      <c r="A74" s="65"/>
      <c r="B74" s="66"/>
      <c r="C74" s="67"/>
      <c r="D74" s="68"/>
      <c r="E74" s="71"/>
      <c r="F74" s="70"/>
      <c r="G74" s="59"/>
      <c r="H74" s="60">
        <v>1999</v>
      </c>
      <c r="I74" s="71"/>
      <c r="J74" s="60">
        <v>1999</v>
      </c>
      <c r="K74" s="71"/>
      <c r="L74" s="61" t="s">
        <v>21</v>
      </c>
      <c r="M74" s="72"/>
      <c r="N74" s="63" t="s">
        <v>207</v>
      </c>
      <c r="O74" s="64"/>
    </row>
    <row r="75" spans="1:16" x14ac:dyDescent="0.3">
      <c r="A75" s="73"/>
      <c r="B75" s="74"/>
      <c r="C75" s="75"/>
      <c r="D75" s="76"/>
      <c r="E75" s="81"/>
      <c r="F75" s="78"/>
      <c r="G75" s="79"/>
      <c r="H75" s="80"/>
      <c r="I75" s="81"/>
      <c r="J75" s="80"/>
      <c r="K75" s="81"/>
      <c r="L75" s="82" t="s">
        <v>23</v>
      </c>
      <c r="M75" s="83"/>
      <c r="N75" s="95"/>
      <c r="O75" s="96"/>
    </row>
    <row r="76" spans="1:16" x14ac:dyDescent="0.3">
      <c r="A76" s="54">
        <v>24</v>
      </c>
      <c r="B76" s="84" t="s">
        <v>208</v>
      </c>
      <c r="C76" s="85"/>
      <c r="D76" s="86"/>
      <c r="E76" s="58">
        <v>97240.5</v>
      </c>
      <c r="F76" s="58">
        <v>97240.5</v>
      </c>
      <c r="G76" s="87" t="s">
        <v>18</v>
      </c>
      <c r="H76" s="55" t="s">
        <v>209</v>
      </c>
      <c r="I76" s="58">
        <v>97240.5</v>
      </c>
      <c r="J76" s="55" t="s">
        <v>209</v>
      </c>
      <c r="K76" s="58">
        <v>97240.5</v>
      </c>
      <c r="L76" s="88" t="s">
        <v>20</v>
      </c>
      <c r="M76" s="93"/>
      <c r="N76" s="90"/>
      <c r="O76" s="91"/>
    </row>
    <row r="77" spans="1:16" x14ac:dyDescent="0.3">
      <c r="A77" s="65"/>
      <c r="B77" s="66"/>
      <c r="C77" s="67"/>
      <c r="D77" s="68"/>
      <c r="E77" s="69"/>
      <c r="F77" s="70"/>
      <c r="G77" s="59"/>
      <c r="H77" s="60" t="s">
        <v>100</v>
      </c>
      <c r="I77" s="71"/>
      <c r="J77" s="60" t="s">
        <v>100</v>
      </c>
      <c r="K77" s="71"/>
      <c r="L77" s="61" t="s">
        <v>21</v>
      </c>
      <c r="M77" s="72"/>
      <c r="N77" s="63" t="s">
        <v>210</v>
      </c>
      <c r="O77" s="64"/>
    </row>
    <row r="78" spans="1:16" x14ac:dyDescent="0.3">
      <c r="A78" s="73"/>
      <c r="B78" s="74"/>
      <c r="C78" s="75"/>
      <c r="D78" s="76"/>
      <c r="E78" s="77"/>
      <c r="F78" s="78"/>
      <c r="G78" s="79"/>
      <c r="H78" s="80"/>
      <c r="I78" s="81"/>
      <c r="J78" s="80"/>
      <c r="K78" s="81"/>
      <c r="L78" s="82" t="s">
        <v>23</v>
      </c>
      <c r="M78" s="83"/>
      <c r="N78" s="95"/>
      <c r="O78" s="96"/>
    </row>
    <row r="79" spans="1:16" x14ac:dyDescent="0.3">
      <c r="A79" s="54">
        <v>25</v>
      </c>
      <c r="B79" s="84" t="s">
        <v>211</v>
      </c>
      <c r="C79" s="85"/>
      <c r="D79" s="86"/>
      <c r="E79" s="58">
        <v>7700</v>
      </c>
      <c r="F79" s="58">
        <v>7700</v>
      </c>
      <c r="G79" s="54" t="s">
        <v>18</v>
      </c>
      <c r="H79" s="55" t="s">
        <v>212</v>
      </c>
      <c r="I79" s="58">
        <v>7700</v>
      </c>
      <c r="J79" s="55" t="s">
        <v>212</v>
      </c>
      <c r="K79" s="58">
        <v>7700</v>
      </c>
      <c r="L79" s="88" t="s">
        <v>20</v>
      </c>
      <c r="M79" s="93"/>
      <c r="N79" s="90"/>
      <c r="O79" s="91"/>
    </row>
    <row r="80" spans="1:16" x14ac:dyDescent="0.3">
      <c r="A80" s="65"/>
      <c r="B80" s="66"/>
      <c r="C80" s="67"/>
      <c r="D80" s="68"/>
      <c r="E80" s="71"/>
      <c r="F80" s="70"/>
      <c r="G80" s="65"/>
      <c r="H80" s="60"/>
      <c r="I80" s="71"/>
      <c r="J80" s="60"/>
      <c r="K80" s="71"/>
      <c r="L80" s="61" t="s">
        <v>21</v>
      </c>
      <c r="M80" s="72"/>
      <c r="N80" s="63" t="s">
        <v>213</v>
      </c>
      <c r="O80" s="64"/>
    </row>
    <row r="81" spans="1:15" x14ac:dyDescent="0.3">
      <c r="A81" s="73"/>
      <c r="B81" s="74"/>
      <c r="C81" s="75"/>
      <c r="D81" s="76"/>
      <c r="E81" s="81"/>
      <c r="F81" s="78"/>
      <c r="G81" s="73"/>
      <c r="H81" s="80"/>
      <c r="I81" s="81"/>
      <c r="J81" s="80"/>
      <c r="K81" s="81"/>
      <c r="L81" s="82" t="s">
        <v>23</v>
      </c>
      <c r="M81" s="83"/>
      <c r="N81" s="95"/>
      <c r="O81" s="96"/>
    </row>
    <row r="82" spans="1:15" x14ac:dyDescent="0.3">
      <c r="A82" s="54">
        <v>26</v>
      </c>
      <c r="B82" s="84" t="s">
        <v>214</v>
      </c>
      <c r="C82" s="85"/>
      <c r="D82" s="86"/>
      <c r="E82" s="58">
        <v>600</v>
      </c>
      <c r="F82" s="58">
        <v>600</v>
      </c>
      <c r="G82" s="87" t="s">
        <v>18</v>
      </c>
      <c r="H82" s="55" t="s">
        <v>92</v>
      </c>
      <c r="I82" s="58">
        <v>600</v>
      </c>
      <c r="J82" s="55" t="s">
        <v>92</v>
      </c>
      <c r="K82" s="58">
        <v>600</v>
      </c>
      <c r="L82" s="88" t="s">
        <v>20</v>
      </c>
      <c r="M82" s="93"/>
      <c r="N82" s="90"/>
      <c r="O82" s="91"/>
    </row>
    <row r="83" spans="1:15" x14ac:dyDescent="0.3">
      <c r="A83" s="65"/>
      <c r="B83" s="66"/>
      <c r="C83" s="67"/>
      <c r="D83" s="68"/>
      <c r="E83" s="69"/>
      <c r="F83" s="70"/>
      <c r="G83" s="59"/>
      <c r="H83" s="60">
        <v>1999</v>
      </c>
      <c r="I83" s="71"/>
      <c r="J83" s="60">
        <v>1999</v>
      </c>
      <c r="K83" s="71"/>
      <c r="L83" s="61" t="s">
        <v>21</v>
      </c>
      <c r="M83" s="72"/>
      <c r="N83" s="63" t="s">
        <v>215</v>
      </c>
      <c r="O83" s="64"/>
    </row>
    <row r="84" spans="1:15" x14ac:dyDescent="0.3">
      <c r="A84" s="73"/>
      <c r="B84" s="74"/>
      <c r="C84" s="75"/>
      <c r="D84" s="76"/>
      <c r="E84" s="77"/>
      <c r="F84" s="78"/>
      <c r="G84" s="79"/>
      <c r="H84" s="80"/>
      <c r="I84" s="81"/>
      <c r="J84" s="80"/>
      <c r="K84" s="81"/>
      <c r="L84" s="82" t="s">
        <v>23</v>
      </c>
      <c r="M84" s="83"/>
      <c r="N84" s="95"/>
      <c r="O84" s="96"/>
    </row>
    <row r="85" spans="1:15" x14ac:dyDescent="0.3">
      <c r="A85" s="54">
        <v>27</v>
      </c>
      <c r="B85" s="84" t="s">
        <v>114</v>
      </c>
      <c r="C85" s="85"/>
      <c r="D85" s="86"/>
      <c r="E85" s="58">
        <v>10250</v>
      </c>
      <c r="F85" s="58">
        <v>10250</v>
      </c>
      <c r="G85" s="54" t="s">
        <v>18</v>
      </c>
      <c r="H85" s="55" t="s">
        <v>137</v>
      </c>
      <c r="I85" s="58">
        <v>10250</v>
      </c>
      <c r="J85" s="55" t="s">
        <v>137</v>
      </c>
      <c r="K85" s="58">
        <v>10250</v>
      </c>
      <c r="L85" s="88" t="s">
        <v>20</v>
      </c>
      <c r="M85" s="93"/>
      <c r="N85" s="90"/>
      <c r="O85" s="91"/>
    </row>
    <row r="86" spans="1:15" x14ac:dyDescent="0.3">
      <c r="A86" s="65"/>
      <c r="B86" s="66"/>
      <c r="C86" s="67"/>
      <c r="D86" s="68"/>
      <c r="E86" s="71"/>
      <c r="F86" s="70"/>
      <c r="G86" s="65"/>
      <c r="H86" s="60"/>
      <c r="I86" s="71"/>
      <c r="J86" s="60"/>
      <c r="K86" s="71"/>
      <c r="L86" s="61" t="s">
        <v>21</v>
      </c>
      <c r="M86" s="72"/>
      <c r="N86" s="63" t="s">
        <v>70</v>
      </c>
      <c r="O86" s="64"/>
    </row>
    <row r="87" spans="1:15" x14ac:dyDescent="0.3">
      <c r="A87" s="73"/>
      <c r="B87" s="74"/>
      <c r="C87" s="75"/>
      <c r="D87" s="76"/>
      <c r="E87" s="81"/>
      <c r="F87" s="78"/>
      <c r="G87" s="73"/>
      <c r="H87" s="80"/>
      <c r="I87" s="81"/>
      <c r="J87" s="80"/>
      <c r="K87" s="81"/>
      <c r="L87" s="82" t="s">
        <v>23</v>
      </c>
      <c r="M87" s="83"/>
      <c r="N87" s="95"/>
      <c r="O87" s="96"/>
    </row>
    <row r="88" spans="1:15" x14ac:dyDescent="0.3">
      <c r="A88" s="54">
        <v>28</v>
      </c>
      <c r="B88" s="84" t="s">
        <v>114</v>
      </c>
      <c r="C88" s="85"/>
      <c r="D88" s="86"/>
      <c r="E88" s="58">
        <v>11120</v>
      </c>
      <c r="F88" s="58">
        <v>11120</v>
      </c>
      <c r="G88" s="54" t="s">
        <v>18</v>
      </c>
      <c r="H88" s="55" t="s">
        <v>137</v>
      </c>
      <c r="I88" s="58">
        <v>11120</v>
      </c>
      <c r="J88" s="55" t="s">
        <v>137</v>
      </c>
      <c r="K88" s="58">
        <v>11120</v>
      </c>
      <c r="L88" s="88" t="s">
        <v>20</v>
      </c>
      <c r="M88" s="93"/>
      <c r="N88" s="90"/>
      <c r="O88" s="91"/>
    </row>
    <row r="89" spans="1:15" x14ac:dyDescent="0.3">
      <c r="A89" s="65"/>
      <c r="B89" s="66"/>
      <c r="C89" s="67"/>
      <c r="D89" s="68"/>
      <c r="E89" s="71"/>
      <c r="F89" s="70"/>
      <c r="G89" s="65"/>
      <c r="H89" s="60"/>
      <c r="I89" s="71"/>
      <c r="J89" s="60"/>
      <c r="K89" s="71"/>
      <c r="L89" s="61" t="s">
        <v>21</v>
      </c>
      <c r="M89" s="72"/>
      <c r="N89" s="63" t="s">
        <v>66</v>
      </c>
      <c r="O89" s="64"/>
    </row>
    <row r="90" spans="1:15" x14ac:dyDescent="0.3">
      <c r="A90" s="73"/>
      <c r="B90" s="74"/>
      <c r="C90" s="75"/>
      <c r="D90" s="76"/>
      <c r="E90" s="81"/>
      <c r="F90" s="78"/>
      <c r="G90" s="73"/>
      <c r="H90" s="80"/>
      <c r="I90" s="81"/>
      <c r="J90" s="80"/>
      <c r="K90" s="81"/>
      <c r="L90" s="82" t="s">
        <v>23</v>
      </c>
      <c r="M90" s="83"/>
      <c r="N90" s="95"/>
      <c r="O90" s="96"/>
    </row>
    <row r="91" spans="1:15" x14ac:dyDescent="0.3">
      <c r="A91" s="54">
        <v>29</v>
      </c>
      <c r="B91" s="84" t="s">
        <v>216</v>
      </c>
      <c r="C91" s="85"/>
      <c r="D91" s="86"/>
      <c r="E91" s="58">
        <v>8000</v>
      </c>
      <c r="F91" s="58">
        <v>8000</v>
      </c>
      <c r="G91" s="54" t="s">
        <v>18</v>
      </c>
      <c r="H91" s="55" t="s">
        <v>137</v>
      </c>
      <c r="I91" s="58">
        <v>8000</v>
      </c>
      <c r="J91" s="55" t="s">
        <v>137</v>
      </c>
      <c r="K91" s="58">
        <v>8000</v>
      </c>
      <c r="L91" s="88" t="s">
        <v>20</v>
      </c>
      <c r="M91" s="93"/>
      <c r="N91" s="90"/>
      <c r="O91" s="91"/>
    </row>
    <row r="92" spans="1:15" x14ac:dyDescent="0.3">
      <c r="A92" s="65"/>
      <c r="B92" s="61"/>
      <c r="C92" s="62"/>
      <c r="D92" s="72"/>
      <c r="E92" s="71"/>
      <c r="F92" s="70"/>
      <c r="G92" s="65"/>
      <c r="H92" s="60"/>
      <c r="I92" s="71"/>
      <c r="J92" s="60"/>
      <c r="K92" s="71"/>
      <c r="L92" s="61" t="s">
        <v>21</v>
      </c>
      <c r="M92" s="72"/>
      <c r="N92" s="63" t="s">
        <v>217</v>
      </c>
      <c r="O92" s="64"/>
    </row>
    <row r="93" spans="1:15" x14ac:dyDescent="0.3">
      <c r="A93" s="73"/>
      <c r="B93" s="82"/>
      <c r="C93" s="21"/>
      <c r="D93" s="83"/>
      <c r="E93" s="81"/>
      <c r="F93" s="78"/>
      <c r="G93" s="73"/>
      <c r="H93" s="80"/>
      <c r="I93" s="81"/>
      <c r="J93" s="80"/>
      <c r="K93" s="81"/>
      <c r="L93" s="82" t="s">
        <v>23</v>
      </c>
      <c r="M93" s="83"/>
      <c r="N93" s="95"/>
      <c r="O93" s="96"/>
    </row>
    <row r="94" spans="1:15" x14ac:dyDescent="0.3">
      <c r="A94" s="54">
        <v>30</v>
      </c>
      <c r="B94" s="84" t="s">
        <v>218</v>
      </c>
      <c r="C94" s="85"/>
      <c r="D94" s="86"/>
      <c r="E94" s="58">
        <v>35000</v>
      </c>
      <c r="F94" s="58">
        <v>35000</v>
      </c>
      <c r="G94" s="87" t="s">
        <v>18</v>
      </c>
      <c r="H94" s="55" t="s">
        <v>219</v>
      </c>
      <c r="I94" s="58">
        <v>35000</v>
      </c>
      <c r="J94" s="55" t="s">
        <v>219</v>
      </c>
      <c r="K94" s="58">
        <v>35000</v>
      </c>
      <c r="L94" s="88" t="s">
        <v>20</v>
      </c>
      <c r="M94" s="93"/>
      <c r="N94" s="90"/>
      <c r="O94" s="91"/>
    </row>
    <row r="95" spans="1:15" x14ac:dyDescent="0.3">
      <c r="A95" s="65"/>
      <c r="B95" s="66"/>
      <c r="C95" s="67"/>
      <c r="D95" s="68"/>
      <c r="E95" s="71"/>
      <c r="F95" s="70"/>
      <c r="G95" s="59"/>
      <c r="H95" s="60"/>
      <c r="I95" s="71"/>
      <c r="J95" s="60"/>
      <c r="K95" s="71"/>
      <c r="L95" s="61" t="s">
        <v>21</v>
      </c>
      <c r="M95" s="72"/>
      <c r="N95" s="63" t="s">
        <v>220</v>
      </c>
      <c r="O95" s="64"/>
    </row>
    <row r="96" spans="1:15" x14ac:dyDescent="0.3">
      <c r="A96" s="73"/>
      <c r="B96" s="74"/>
      <c r="C96" s="75"/>
      <c r="D96" s="76"/>
      <c r="E96" s="81"/>
      <c r="F96" s="78"/>
      <c r="G96" s="79"/>
      <c r="H96" s="80"/>
      <c r="I96" s="81"/>
      <c r="J96" s="80"/>
      <c r="K96" s="81"/>
      <c r="L96" s="82" t="s">
        <v>23</v>
      </c>
      <c r="M96" s="83"/>
      <c r="N96" s="95"/>
      <c r="O96" s="96"/>
    </row>
    <row r="97" spans="1:15" x14ac:dyDescent="0.3">
      <c r="A97" s="54">
        <v>31</v>
      </c>
      <c r="B97" s="84" t="s">
        <v>117</v>
      </c>
      <c r="C97" s="85"/>
      <c r="D97" s="86"/>
      <c r="E97" s="58">
        <v>18100</v>
      </c>
      <c r="F97" s="58">
        <v>18100</v>
      </c>
      <c r="G97" s="87" t="s">
        <v>18</v>
      </c>
      <c r="H97" s="55" t="s">
        <v>118</v>
      </c>
      <c r="I97" s="58">
        <v>18100</v>
      </c>
      <c r="J97" s="55" t="s">
        <v>118</v>
      </c>
      <c r="K97" s="58">
        <v>18100</v>
      </c>
      <c r="L97" s="88" t="s">
        <v>20</v>
      </c>
      <c r="M97" s="93"/>
      <c r="N97" s="90"/>
      <c r="O97" s="91"/>
    </row>
    <row r="98" spans="1:15" x14ac:dyDescent="0.3">
      <c r="A98" s="65"/>
      <c r="B98" s="66"/>
      <c r="C98" s="67"/>
      <c r="D98" s="68"/>
      <c r="E98" s="69"/>
      <c r="F98" s="70"/>
      <c r="G98" s="59"/>
      <c r="H98" s="60"/>
      <c r="I98" s="71"/>
      <c r="J98" s="60"/>
      <c r="K98" s="71"/>
      <c r="L98" s="61" t="s">
        <v>21</v>
      </c>
      <c r="M98" s="72"/>
      <c r="N98" s="63" t="s">
        <v>221</v>
      </c>
      <c r="O98" s="64"/>
    </row>
    <row r="99" spans="1:15" x14ac:dyDescent="0.3">
      <c r="A99" s="73"/>
      <c r="B99" s="74"/>
      <c r="C99" s="75"/>
      <c r="D99" s="76"/>
      <c r="E99" s="77"/>
      <c r="F99" s="78"/>
      <c r="G99" s="79"/>
      <c r="H99" s="80"/>
      <c r="I99" s="81"/>
      <c r="J99" s="80"/>
      <c r="K99" s="81"/>
      <c r="L99" s="82" t="s">
        <v>23</v>
      </c>
      <c r="M99" s="83"/>
      <c r="N99" s="95"/>
      <c r="O99" s="96"/>
    </row>
    <row r="100" spans="1:15" x14ac:dyDescent="0.3">
      <c r="A100" s="54">
        <v>32</v>
      </c>
      <c r="B100" s="84" t="s">
        <v>222</v>
      </c>
      <c r="C100" s="85"/>
      <c r="D100" s="86"/>
      <c r="E100" s="58">
        <v>1330</v>
      </c>
      <c r="F100" s="58">
        <v>1330</v>
      </c>
      <c r="G100" s="54" t="s">
        <v>18</v>
      </c>
      <c r="H100" s="55" t="s">
        <v>43</v>
      </c>
      <c r="I100" s="58">
        <v>1330</v>
      </c>
      <c r="J100" s="55" t="s">
        <v>43</v>
      </c>
      <c r="K100" s="58">
        <v>1330</v>
      </c>
      <c r="L100" s="88" t="s">
        <v>20</v>
      </c>
      <c r="M100" s="93"/>
      <c r="N100" s="90"/>
      <c r="O100" s="91"/>
    </row>
    <row r="101" spans="1:15" x14ac:dyDescent="0.3">
      <c r="A101" s="65"/>
      <c r="B101" s="66"/>
      <c r="C101" s="67"/>
      <c r="D101" s="68"/>
      <c r="E101" s="71"/>
      <c r="F101" s="70"/>
      <c r="G101" s="65"/>
      <c r="H101" s="60"/>
      <c r="I101" s="71"/>
      <c r="J101" s="60"/>
      <c r="K101" s="71"/>
      <c r="L101" s="61" t="s">
        <v>21</v>
      </c>
      <c r="M101" s="72"/>
      <c r="N101" s="63" t="s">
        <v>223</v>
      </c>
      <c r="O101" s="64"/>
    </row>
    <row r="102" spans="1:15" x14ac:dyDescent="0.3">
      <c r="A102" s="73"/>
      <c r="B102" s="74"/>
      <c r="C102" s="75"/>
      <c r="D102" s="76"/>
      <c r="E102" s="81"/>
      <c r="F102" s="78"/>
      <c r="G102" s="73"/>
      <c r="H102" s="80"/>
      <c r="I102" s="81"/>
      <c r="J102" s="80"/>
      <c r="K102" s="81"/>
      <c r="L102" s="82" t="s">
        <v>23</v>
      </c>
      <c r="M102" s="83"/>
      <c r="N102" s="95"/>
      <c r="O102" s="96"/>
    </row>
    <row r="103" spans="1:15" x14ac:dyDescent="0.3">
      <c r="A103" s="54">
        <v>33</v>
      </c>
      <c r="B103" s="84" t="s">
        <v>224</v>
      </c>
      <c r="C103" s="85"/>
      <c r="D103" s="86"/>
      <c r="E103" s="154">
        <v>240000</v>
      </c>
      <c r="F103" s="58">
        <v>230959.96</v>
      </c>
      <c r="G103" s="87" t="s">
        <v>18</v>
      </c>
      <c r="H103" s="55" t="s">
        <v>225</v>
      </c>
      <c r="I103" s="58">
        <v>230000</v>
      </c>
      <c r="J103" s="55" t="s">
        <v>225</v>
      </c>
      <c r="K103" s="58">
        <v>230000</v>
      </c>
      <c r="L103" s="88" t="s">
        <v>20</v>
      </c>
      <c r="M103" s="93"/>
      <c r="N103" s="90"/>
      <c r="O103" s="91"/>
    </row>
    <row r="104" spans="1:15" x14ac:dyDescent="0.3">
      <c r="A104" s="65"/>
      <c r="B104" s="66"/>
      <c r="C104" s="67"/>
      <c r="D104" s="68"/>
      <c r="E104" s="69"/>
      <c r="F104" s="70"/>
      <c r="G104" s="59"/>
      <c r="H104" s="60"/>
      <c r="I104" s="71"/>
      <c r="J104" s="60"/>
      <c r="K104" s="71"/>
      <c r="L104" s="61" t="s">
        <v>21</v>
      </c>
      <c r="M104" s="72"/>
      <c r="N104" s="63" t="s">
        <v>226</v>
      </c>
      <c r="O104" s="64"/>
    </row>
    <row r="105" spans="1:15" x14ac:dyDescent="0.3">
      <c r="A105" s="73"/>
      <c r="B105" s="74"/>
      <c r="C105" s="75"/>
      <c r="D105" s="76"/>
      <c r="E105" s="77"/>
      <c r="F105" s="78"/>
      <c r="G105" s="79"/>
      <c r="H105" s="80"/>
      <c r="I105" s="81"/>
      <c r="J105" s="80"/>
      <c r="K105" s="81"/>
      <c r="L105" s="82" t="s">
        <v>23</v>
      </c>
      <c r="M105" s="83"/>
      <c r="N105" s="95"/>
      <c r="O105" s="96"/>
    </row>
    <row r="106" spans="1:15" x14ac:dyDescent="0.3">
      <c r="A106" s="54">
        <v>34</v>
      </c>
      <c r="B106" s="84" t="s">
        <v>227</v>
      </c>
      <c r="C106" s="85"/>
      <c r="D106" s="86"/>
      <c r="E106" s="58">
        <v>28100</v>
      </c>
      <c r="F106" s="58">
        <v>28100</v>
      </c>
      <c r="G106" s="87" t="s">
        <v>18</v>
      </c>
      <c r="H106" s="55" t="s">
        <v>225</v>
      </c>
      <c r="I106" s="58">
        <v>28100</v>
      </c>
      <c r="J106" s="55" t="s">
        <v>225</v>
      </c>
      <c r="K106" s="58">
        <v>28100</v>
      </c>
      <c r="L106" s="88" t="s">
        <v>20</v>
      </c>
      <c r="M106" s="93"/>
      <c r="N106" s="90"/>
      <c r="O106" s="91"/>
    </row>
    <row r="107" spans="1:15" x14ac:dyDescent="0.3">
      <c r="A107" s="65"/>
      <c r="B107" s="66"/>
      <c r="C107" s="67"/>
      <c r="D107" s="68"/>
      <c r="E107" s="71"/>
      <c r="F107" s="70"/>
      <c r="G107" s="65"/>
      <c r="H107" s="60"/>
      <c r="I107" s="71"/>
      <c r="J107" s="60"/>
      <c r="K107" s="71"/>
      <c r="L107" s="61" t="s">
        <v>21</v>
      </c>
      <c r="M107" s="72"/>
      <c r="N107" s="63" t="s">
        <v>228</v>
      </c>
      <c r="O107" s="64"/>
    </row>
    <row r="108" spans="1:15" x14ac:dyDescent="0.3">
      <c r="A108" s="73"/>
      <c r="B108" s="74"/>
      <c r="C108" s="75"/>
      <c r="D108" s="76"/>
      <c r="E108" s="81"/>
      <c r="F108" s="78"/>
      <c r="G108" s="73"/>
      <c r="H108" s="80"/>
      <c r="I108" s="118"/>
      <c r="J108" s="80"/>
      <c r="K108" s="118"/>
      <c r="L108" s="82" t="s">
        <v>23</v>
      </c>
      <c r="M108" s="83"/>
      <c r="N108" s="95"/>
      <c r="O108" s="96"/>
    </row>
    <row r="109" spans="1:15" x14ac:dyDescent="0.3">
      <c r="A109" s="54">
        <v>35</v>
      </c>
      <c r="B109" s="84" t="s">
        <v>229</v>
      </c>
      <c r="C109" s="85"/>
      <c r="D109" s="86"/>
      <c r="E109" s="58">
        <v>24000</v>
      </c>
      <c r="F109" s="58">
        <v>24000</v>
      </c>
      <c r="G109" s="87" t="s">
        <v>18</v>
      </c>
      <c r="H109" s="55" t="s">
        <v>225</v>
      </c>
      <c r="I109" s="58">
        <v>24000</v>
      </c>
      <c r="J109" s="55" t="s">
        <v>225</v>
      </c>
      <c r="K109" s="58">
        <v>24000</v>
      </c>
      <c r="L109" s="88" t="s">
        <v>20</v>
      </c>
      <c r="M109" s="93"/>
      <c r="N109" s="90"/>
      <c r="O109" s="91"/>
    </row>
    <row r="110" spans="1:15" x14ac:dyDescent="0.3">
      <c r="A110" s="65"/>
      <c r="B110" s="66"/>
      <c r="C110" s="67"/>
      <c r="D110" s="68"/>
      <c r="E110" s="71"/>
      <c r="F110" s="70"/>
      <c r="G110" s="65"/>
      <c r="H110" s="60"/>
      <c r="I110" s="152"/>
      <c r="J110" s="60"/>
      <c r="K110" s="152"/>
      <c r="L110" s="61" t="s">
        <v>21</v>
      </c>
      <c r="M110" s="72"/>
      <c r="N110" s="63" t="s">
        <v>230</v>
      </c>
      <c r="O110" s="64"/>
    </row>
    <row r="111" spans="1:15" x14ac:dyDescent="0.3">
      <c r="A111" s="73"/>
      <c r="B111" s="74"/>
      <c r="C111" s="75"/>
      <c r="D111" s="76"/>
      <c r="E111" s="81"/>
      <c r="F111" s="78"/>
      <c r="G111" s="73"/>
      <c r="H111" s="80"/>
      <c r="I111" s="118"/>
      <c r="J111" s="80"/>
      <c r="K111" s="118"/>
      <c r="L111" s="82" t="s">
        <v>23</v>
      </c>
      <c r="M111" s="83"/>
      <c r="N111" s="95"/>
      <c r="O111" s="96"/>
    </row>
    <row r="112" spans="1:15" x14ac:dyDescent="0.3">
      <c r="A112" s="100"/>
      <c r="B112" s="101"/>
      <c r="C112" s="101"/>
      <c r="D112" s="101"/>
      <c r="E112" s="69"/>
      <c r="F112" s="69"/>
      <c r="G112" s="100"/>
      <c r="H112" s="67"/>
      <c r="I112" s="67"/>
      <c r="J112" s="67"/>
      <c r="K112" s="67"/>
      <c r="L112" s="62"/>
      <c r="M112" s="62"/>
      <c r="N112" s="102"/>
      <c r="O112" s="102"/>
    </row>
    <row r="113" spans="1:15" x14ac:dyDescent="0.3">
      <c r="A113" s="100"/>
      <c r="B113" s="62"/>
      <c r="C113" s="62"/>
      <c r="D113" s="62"/>
      <c r="E113" s="69"/>
      <c r="F113" s="103"/>
      <c r="G113" s="153">
        <f>SUM(I25:I45)</f>
        <v>89860</v>
      </c>
      <c r="H113" s="150">
        <f>SUM(H25:I111)</f>
        <v>887104.5</v>
      </c>
      <c r="I113" s="150"/>
      <c r="J113" s="101"/>
      <c r="K113" s="101"/>
      <c r="L113" s="62"/>
      <c r="M113" s="62"/>
      <c r="N113" s="102"/>
      <c r="O113" s="102"/>
    </row>
    <row r="114" spans="1:15" x14ac:dyDescent="0.3">
      <c r="A114" s="100"/>
      <c r="B114" s="62"/>
      <c r="C114" s="62"/>
      <c r="D114" s="62"/>
      <c r="E114" s="69"/>
      <c r="F114" s="103"/>
      <c r="G114" s="153">
        <f>SUM(I46:I66)</f>
        <v>192679</v>
      </c>
      <c r="H114" s="62">
        <f>9000*6</f>
        <v>54000</v>
      </c>
      <c r="I114" s="62"/>
      <c r="J114" s="62"/>
      <c r="K114" s="62"/>
      <c r="L114" s="62"/>
      <c r="M114" s="62"/>
      <c r="N114" s="102"/>
      <c r="O114" s="102"/>
    </row>
    <row r="115" spans="1:15" x14ac:dyDescent="0.3">
      <c r="A115" s="100"/>
      <c r="B115" s="101"/>
      <c r="C115" s="101"/>
      <c r="D115" s="101"/>
      <c r="E115" s="69"/>
      <c r="F115" s="69"/>
      <c r="G115" s="153">
        <f>SUM(I67:I87)</f>
        <v>228925.5</v>
      </c>
      <c r="H115" s="107"/>
      <c r="I115" s="101"/>
      <c r="J115" s="101"/>
      <c r="K115" s="101"/>
      <c r="L115" s="62"/>
      <c r="M115" s="62"/>
      <c r="N115" s="102"/>
      <c r="O115" s="102"/>
    </row>
    <row r="116" spans="1:15" x14ac:dyDescent="0.3">
      <c r="A116" s="100"/>
      <c r="B116" s="62"/>
      <c r="C116" s="62"/>
      <c r="D116" s="62"/>
      <c r="E116" s="69"/>
      <c r="F116" s="103"/>
      <c r="G116" s="153">
        <f>SUM(I88:I108)</f>
        <v>331650</v>
      </c>
      <c r="H116" s="108"/>
      <c r="I116" s="108"/>
      <c r="J116" s="62"/>
      <c r="K116" s="62"/>
      <c r="L116" s="62"/>
      <c r="M116" s="62"/>
      <c r="N116" s="102"/>
      <c r="O116" s="102"/>
    </row>
    <row r="117" spans="1:15" x14ac:dyDescent="0.3">
      <c r="A117" s="100"/>
      <c r="B117" s="62"/>
      <c r="C117" s="62"/>
      <c r="D117" s="62"/>
      <c r="E117" s="69"/>
      <c r="F117" s="103"/>
      <c r="G117" s="58">
        <v>24000</v>
      </c>
      <c r="H117" s="62"/>
      <c r="I117" s="62"/>
      <c r="J117" s="62"/>
      <c r="K117" s="62"/>
      <c r="L117" s="62"/>
      <c r="M117" s="62"/>
      <c r="N117" s="102"/>
      <c r="O117" s="102"/>
    </row>
    <row r="118" spans="1:15" x14ac:dyDescent="0.3">
      <c r="A118" s="100"/>
      <c r="B118" s="101"/>
      <c r="C118" s="101"/>
      <c r="D118" s="101"/>
      <c r="E118" s="69"/>
      <c r="F118" s="69"/>
      <c r="G118" s="153">
        <f>SUM(G113:G117)</f>
        <v>867114.5</v>
      </c>
      <c r="H118" s="101"/>
      <c r="I118" s="101"/>
      <c r="J118" s="101"/>
      <c r="K118" s="101"/>
      <c r="L118" s="62"/>
      <c r="M118" s="62"/>
      <c r="N118" s="102"/>
      <c r="O118" s="102"/>
    </row>
    <row r="119" spans="1:15" x14ac:dyDescent="0.3">
      <c r="A119" s="100"/>
      <c r="B119" s="62"/>
      <c r="C119" s="62"/>
      <c r="D119" s="62"/>
      <c r="E119" s="69"/>
      <c r="F119" s="103"/>
      <c r="G119" s="153">
        <f>G118+H114</f>
        <v>921114.5</v>
      </c>
      <c r="H119" s="108"/>
      <c r="I119" s="108"/>
      <c r="J119" s="62"/>
      <c r="K119" s="62"/>
      <c r="L119" s="62"/>
      <c r="M119" s="62"/>
      <c r="N119" s="102"/>
      <c r="O119" s="102"/>
    </row>
    <row r="120" spans="1:15" x14ac:dyDescent="0.3">
      <c r="A120" s="100"/>
      <c r="B120" s="62"/>
      <c r="C120" s="62"/>
      <c r="D120" s="62"/>
      <c r="E120" s="69"/>
      <c r="F120" s="103"/>
      <c r="G120" s="100"/>
      <c r="H120" s="62"/>
      <c r="I120" s="62"/>
      <c r="J120" s="62"/>
      <c r="K120" s="62"/>
      <c r="L120" s="62"/>
      <c r="M120" s="62"/>
      <c r="N120" s="102"/>
      <c r="O120" s="102"/>
    </row>
    <row r="121" spans="1:15" x14ac:dyDescent="0.3">
      <c r="A121" s="100"/>
      <c r="B121" s="67"/>
      <c r="C121" s="67"/>
      <c r="D121" s="67"/>
      <c r="E121" s="69"/>
      <c r="F121" s="69"/>
      <c r="G121" s="100"/>
      <c r="H121" s="101"/>
      <c r="I121" s="101"/>
      <c r="J121" s="101"/>
      <c r="K121" s="101"/>
      <c r="L121" s="62"/>
      <c r="M121" s="62"/>
      <c r="N121" s="102"/>
      <c r="O121" s="102"/>
    </row>
    <row r="122" spans="1:15" x14ac:dyDescent="0.3">
      <c r="A122" s="100"/>
      <c r="B122" s="67"/>
      <c r="C122" s="67"/>
      <c r="D122" s="67"/>
      <c r="E122" s="69"/>
      <c r="F122" s="103"/>
      <c r="G122" s="100"/>
      <c r="H122" s="101"/>
      <c r="I122" s="101"/>
      <c r="J122" s="101"/>
      <c r="K122" s="101"/>
      <c r="L122" s="62"/>
      <c r="M122" s="62"/>
      <c r="N122" s="102"/>
      <c r="O122" s="102"/>
    </row>
    <row r="123" spans="1:15" x14ac:dyDescent="0.3">
      <c r="A123" s="100"/>
      <c r="B123" s="67"/>
      <c r="C123" s="67"/>
      <c r="D123" s="67"/>
      <c r="E123" s="69"/>
      <c r="F123" s="103"/>
      <c r="G123" s="100"/>
      <c r="H123" s="67"/>
      <c r="I123" s="67"/>
      <c r="J123" s="67"/>
      <c r="K123" s="67"/>
      <c r="L123" s="62"/>
      <c r="M123" s="62"/>
      <c r="N123" s="102"/>
      <c r="O123" s="102"/>
    </row>
    <row r="124" spans="1:15" x14ac:dyDescent="0.3">
      <c r="A124" s="100"/>
      <c r="B124" s="67"/>
      <c r="C124" s="67"/>
      <c r="D124" s="67"/>
      <c r="E124" s="69"/>
      <c r="F124" s="69"/>
      <c r="G124" s="100"/>
      <c r="H124" s="67"/>
      <c r="I124" s="67"/>
      <c r="J124" s="67"/>
      <c r="K124" s="67"/>
      <c r="L124" s="62"/>
      <c r="M124" s="62"/>
      <c r="N124" s="102"/>
      <c r="O124" s="102"/>
    </row>
    <row r="125" spans="1:15" x14ac:dyDescent="0.3">
      <c r="A125" s="100"/>
      <c r="B125" s="67"/>
      <c r="C125" s="67"/>
      <c r="D125" s="67"/>
      <c r="E125" s="69"/>
      <c r="F125" s="103"/>
      <c r="G125" s="100"/>
      <c r="H125" s="101"/>
      <c r="I125" s="101"/>
      <c r="J125" s="101"/>
      <c r="K125" s="101"/>
      <c r="L125" s="62"/>
      <c r="M125" s="62"/>
      <c r="N125" s="102"/>
      <c r="O125" s="102"/>
    </row>
    <row r="126" spans="1:15" x14ac:dyDescent="0.3">
      <c r="A126" s="100"/>
      <c r="B126" s="67"/>
      <c r="C126" s="67"/>
      <c r="D126" s="67"/>
      <c r="E126" s="69"/>
      <c r="F126" s="103"/>
      <c r="G126" s="100"/>
      <c r="H126" s="101"/>
      <c r="I126" s="101"/>
      <c r="J126" s="101"/>
      <c r="K126" s="101"/>
      <c r="L126" s="62"/>
      <c r="M126" s="62"/>
      <c r="N126" s="102"/>
      <c r="O126" s="102"/>
    </row>
    <row r="127" spans="1:15" x14ac:dyDescent="0.3">
      <c r="A127" s="100"/>
      <c r="B127" s="67"/>
      <c r="C127" s="67"/>
      <c r="D127" s="67"/>
      <c r="E127" s="69"/>
      <c r="F127" s="69"/>
      <c r="G127" s="100"/>
      <c r="H127" s="67"/>
      <c r="I127" s="67"/>
      <c r="J127" s="67"/>
      <c r="K127" s="67"/>
      <c r="L127" s="62"/>
      <c r="M127" s="62"/>
      <c r="N127" s="102"/>
      <c r="O127" s="102"/>
    </row>
    <row r="128" spans="1:15" x14ac:dyDescent="0.3">
      <c r="A128" s="100"/>
      <c r="B128" s="67"/>
      <c r="C128" s="67"/>
      <c r="D128" s="67"/>
      <c r="E128" s="69"/>
      <c r="F128" s="103"/>
      <c r="G128" s="100"/>
      <c r="H128" s="67"/>
      <c r="I128" s="67"/>
      <c r="J128" s="67"/>
      <c r="K128" s="67"/>
      <c r="L128" s="62"/>
      <c r="M128" s="62"/>
      <c r="N128" s="102"/>
      <c r="O128" s="102"/>
    </row>
    <row r="129" spans="1:15" x14ac:dyDescent="0.3">
      <c r="A129" s="100"/>
      <c r="B129" s="67"/>
      <c r="C129" s="67"/>
      <c r="D129" s="67"/>
      <c r="E129" s="69"/>
      <c r="F129" s="103"/>
      <c r="G129" s="100"/>
      <c r="H129" s="67"/>
      <c r="I129" s="67"/>
      <c r="J129" s="67"/>
      <c r="K129" s="67"/>
      <c r="L129" s="62"/>
      <c r="M129" s="62"/>
      <c r="N129" s="102"/>
      <c r="O129" s="102"/>
    </row>
    <row r="130" spans="1:15" x14ac:dyDescent="0.3">
      <c r="A130" s="100"/>
      <c r="B130" s="67"/>
      <c r="C130" s="67"/>
      <c r="D130" s="67"/>
      <c r="E130" s="69"/>
      <c r="F130" s="69"/>
      <c r="G130" s="100"/>
      <c r="H130" s="67"/>
      <c r="I130" s="67"/>
      <c r="J130" s="67"/>
      <c r="K130" s="67"/>
      <c r="L130" s="62"/>
      <c r="M130" s="62"/>
      <c r="N130" s="102"/>
      <c r="O130" s="102"/>
    </row>
    <row r="131" spans="1:15" x14ac:dyDescent="0.3">
      <c r="A131" s="100"/>
      <c r="B131" s="67"/>
      <c r="C131" s="67"/>
      <c r="D131" s="67"/>
      <c r="E131" s="116"/>
      <c r="F131" s="103"/>
      <c r="G131" s="100"/>
      <c r="H131" s="67"/>
      <c r="I131" s="67"/>
      <c r="J131" s="67"/>
      <c r="K131" s="67"/>
      <c r="L131" s="62"/>
      <c r="M131" s="62"/>
      <c r="N131" s="102"/>
      <c r="O131" s="102"/>
    </row>
    <row r="132" spans="1:15" x14ac:dyDescent="0.3">
      <c r="A132" s="100"/>
      <c r="B132" s="67"/>
      <c r="C132" s="67"/>
      <c r="D132" s="67"/>
      <c r="E132" s="69"/>
      <c r="F132" s="103"/>
      <c r="G132" s="100"/>
      <c r="H132" s="67"/>
      <c r="I132" s="67"/>
      <c r="J132" s="67"/>
      <c r="K132" s="67"/>
      <c r="L132" s="62"/>
      <c r="M132" s="62"/>
      <c r="N132" s="102"/>
      <c r="O132" s="102"/>
    </row>
    <row r="133" spans="1:15" x14ac:dyDescent="0.3">
      <c r="A133" s="100"/>
      <c r="B133" s="67"/>
      <c r="C133" s="67"/>
      <c r="D133" s="67"/>
      <c r="E133" s="69"/>
      <c r="F133" s="103"/>
      <c r="G133" s="100"/>
      <c r="H133" s="67"/>
      <c r="I133" s="67"/>
      <c r="J133" s="67"/>
      <c r="K133" s="67"/>
      <c r="L133" s="62"/>
      <c r="M133" s="62"/>
      <c r="N133" s="102"/>
      <c r="O133" s="102"/>
    </row>
    <row r="134" spans="1:15" x14ac:dyDescent="0.3">
      <c r="A134" s="100"/>
      <c r="B134" s="67"/>
      <c r="C134" s="67"/>
      <c r="D134" s="67"/>
      <c r="E134" s="69"/>
      <c r="F134" s="103"/>
      <c r="G134" s="100"/>
      <c r="H134" s="67"/>
      <c r="I134" s="67"/>
      <c r="J134" s="67"/>
      <c r="K134" s="67"/>
      <c r="L134" s="62"/>
      <c r="M134" s="62"/>
      <c r="N134" s="102"/>
      <c r="O134" s="102"/>
    </row>
    <row r="135" spans="1:15" x14ac:dyDescent="0.3">
      <c r="A135" s="100"/>
      <c r="B135" s="67"/>
      <c r="C135" s="67"/>
      <c r="D135" s="67"/>
      <c r="E135" s="69"/>
      <c r="F135" s="103"/>
      <c r="G135" s="100"/>
      <c r="H135" s="67"/>
      <c r="I135" s="67"/>
      <c r="J135" s="67"/>
      <c r="K135" s="67"/>
      <c r="L135" s="62"/>
      <c r="M135" s="62"/>
      <c r="N135" s="102"/>
      <c r="O135" s="102"/>
    </row>
  </sheetData>
  <mergeCells count="446">
    <mergeCell ref="B135:D135"/>
    <mergeCell ref="H135:I135"/>
    <mergeCell ref="J135:K135"/>
    <mergeCell ref="L135:M135"/>
    <mergeCell ref="N135:O135"/>
    <mergeCell ref="B133:D133"/>
    <mergeCell ref="H133:I133"/>
    <mergeCell ref="J133:K133"/>
    <mergeCell ref="L133:M133"/>
    <mergeCell ref="N133:O133"/>
    <mergeCell ref="B134:D134"/>
    <mergeCell ref="H134:I134"/>
    <mergeCell ref="J134:K134"/>
    <mergeCell ref="L134:M134"/>
    <mergeCell ref="N134:O134"/>
    <mergeCell ref="B131:D131"/>
    <mergeCell ref="H131:I131"/>
    <mergeCell ref="J131:K131"/>
    <mergeCell ref="L131:M131"/>
    <mergeCell ref="N131:O131"/>
    <mergeCell ref="B132:D132"/>
    <mergeCell ref="H132:I132"/>
    <mergeCell ref="J132:K132"/>
    <mergeCell ref="L132:M132"/>
    <mergeCell ref="N132:O132"/>
    <mergeCell ref="B129:D129"/>
    <mergeCell ref="H129:I129"/>
    <mergeCell ref="J129:K129"/>
    <mergeCell ref="L129:M129"/>
    <mergeCell ref="N129:O129"/>
    <mergeCell ref="B130:D130"/>
    <mergeCell ref="H130:I130"/>
    <mergeCell ref="J130:K130"/>
    <mergeCell ref="L130:M130"/>
    <mergeCell ref="N130:O130"/>
    <mergeCell ref="B127:D127"/>
    <mergeCell ref="H127:I127"/>
    <mergeCell ref="J127:K127"/>
    <mergeCell ref="L127:M127"/>
    <mergeCell ref="N127:O127"/>
    <mergeCell ref="B128:D128"/>
    <mergeCell ref="H128:I128"/>
    <mergeCell ref="J128:K128"/>
    <mergeCell ref="L128:M128"/>
    <mergeCell ref="N128:O128"/>
    <mergeCell ref="B125:D125"/>
    <mergeCell ref="H125:I125"/>
    <mergeCell ref="J125:K125"/>
    <mergeCell ref="L125:M125"/>
    <mergeCell ref="N125:O125"/>
    <mergeCell ref="B126:D126"/>
    <mergeCell ref="H126:I126"/>
    <mergeCell ref="J126:K126"/>
    <mergeCell ref="L126:M126"/>
    <mergeCell ref="N126:O126"/>
    <mergeCell ref="B123:D123"/>
    <mergeCell ref="H123:I123"/>
    <mergeCell ref="J123:K123"/>
    <mergeCell ref="L123:M123"/>
    <mergeCell ref="N123:O123"/>
    <mergeCell ref="B124:D124"/>
    <mergeCell ref="H124:I124"/>
    <mergeCell ref="J124:K124"/>
    <mergeCell ref="L124:M124"/>
    <mergeCell ref="N124:O124"/>
    <mergeCell ref="B121:D121"/>
    <mergeCell ref="H121:I121"/>
    <mergeCell ref="J121:K121"/>
    <mergeCell ref="L121:M121"/>
    <mergeCell ref="N121:O121"/>
    <mergeCell ref="B122:D122"/>
    <mergeCell ref="H122:I122"/>
    <mergeCell ref="J122:K122"/>
    <mergeCell ref="L122:M122"/>
    <mergeCell ref="N122:O122"/>
    <mergeCell ref="B119:D119"/>
    <mergeCell ref="H119:I119"/>
    <mergeCell ref="J119:K119"/>
    <mergeCell ref="L119:M119"/>
    <mergeCell ref="N119:O119"/>
    <mergeCell ref="B120:D120"/>
    <mergeCell ref="H120:I120"/>
    <mergeCell ref="J120:K120"/>
    <mergeCell ref="L120:M120"/>
    <mergeCell ref="N120:O120"/>
    <mergeCell ref="B117:D117"/>
    <mergeCell ref="H117:I117"/>
    <mergeCell ref="J117:K117"/>
    <mergeCell ref="L117:M117"/>
    <mergeCell ref="N117:O117"/>
    <mergeCell ref="B118:D118"/>
    <mergeCell ref="H118:I118"/>
    <mergeCell ref="J118:K118"/>
    <mergeCell ref="L118:M118"/>
    <mergeCell ref="N118:O118"/>
    <mergeCell ref="B115:D115"/>
    <mergeCell ref="H115:I115"/>
    <mergeCell ref="J115:K115"/>
    <mergeCell ref="L115:M115"/>
    <mergeCell ref="N115:O115"/>
    <mergeCell ref="B116:D116"/>
    <mergeCell ref="H116:I116"/>
    <mergeCell ref="J116:K116"/>
    <mergeCell ref="L116:M116"/>
    <mergeCell ref="N116:O116"/>
    <mergeCell ref="B113:D113"/>
    <mergeCell ref="H113:I113"/>
    <mergeCell ref="J113:K113"/>
    <mergeCell ref="L113:M113"/>
    <mergeCell ref="N113:O113"/>
    <mergeCell ref="B114:D114"/>
    <mergeCell ref="H114:I114"/>
    <mergeCell ref="J114:K114"/>
    <mergeCell ref="L114:M114"/>
    <mergeCell ref="N114:O114"/>
    <mergeCell ref="B108:D108"/>
    <mergeCell ref="L108:M108"/>
    <mergeCell ref="N108:O108"/>
    <mergeCell ref="B111:D111"/>
    <mergeCell ref="L111:M111"/>
    <mergeCell ref="N111:O111"/>
    <mergeCell ref="B112:D112"/>
    <mergeCell ref="H112:I112"/>
    <mergeCell ref="J112:K112"/>
    <mergeCell ref="L112:M112"/>
    <mergeCell ref="N112:O112"/>
    <mergeCell ref="B109:D109"/>
    <mergeCell ref="L109:M109"/>
    <mergeCell ref="N109:O109"/>
    <mergeCell ref="B110:D110"/>
    <mergeCell ref="L110:M110"/>
    <mergeCell ref="N110:O110"/>
    <mergeCell ref="B106:D106"/>
    <mergeCell ref="L106:M106"/>
    <mergeCell ref="N106:O106"/>
    <mergeCell ref="B107:D107"/>
    <mergeCell ref="L107:M107"/>
    <mergeCell ref="N107:O107"/>
    <mergeCell ref="B104:D104"/>
    <mergeCell ref="L104:M104"/>
    <mergeCell ref="N104:O104"/>
    <mergeCell ref="B105:D105"/>
    <mergeCell ref="L105:M105"/>
    <mergeCell ref="N105:O105"/>
    <mergeCell ref="B102:D102"/>
    <mergeCell ref="L102:M102"/>
    <mergeCell ref="N102:O102"/>
    <mergeCell ref="B103:D103"/>
    <mergeCell ref="L103:M103"/>
    <mergeCell ref="N103:O103"/>
    <mergeCell ref="B100:D100"/>
    <mergeCell ref="L100:M100"/>
    <mergeCell ref="N100:O100"/>
    <mergeCell ref="B101:D101"/>
    <mergeCell ref="L101:M101"/>
    <mergeCell ref="N101:O101"/>
    <mergeCell ref="B98:D98"/>
    <mergeCell ref="L98:M98"/>
    <mergeCell ref="N98:O98"/>
    <mergeCell ref="B99:D99"/>
    <mergeCell ref="L99:M99"/>
    <mergeCell ref="N99:O99"/>
    <mergeCell ref="B96:D96"/>
    <mergeCell ref="L96:M96"/>
    <mergeCell ref="N96:O96"/>
    <mergeCell ref="B97:D97"/>
    <mergeCell ref="L97:M97"/>
    <mergeCell ref="N97:O97"/>
    <mergeCell ref="B94:D94"/>
    <mergeCell ref="L94:M94"/>
    <mergeCell ref="N94:O94"/>
    <mergeCell ref="B95:D95"/>
    <mergeCell ref="L95:M95"/>
    <mergeCell ref="N95:O95"/>
    <mergeCell ref="B92:D92"/>
    <mergeCell ref="L92:M92"/>
    <mergeCell ref="N92:O92"/>
    <mergeCell ref="B93:D93"/>
    <mergeCell ref="L93:M93"/>
    <mergeCell ref="N93:O93"/>
    <mergeCell ref="B87:D87"/>
    <mergeCell ref="L87:M87"/>
    <mergeCell ref="N87:O87"/>
    <mergeCell ref="B90:D90"/>
    <mergeCell ref="L90:M90"/>
    <mergeCell ref="N90:O90"/>
    <mergeCell ref="B91:D91"/>
    <mergeCell ref="L91:M91"/>
    <mergeCell ref="N91:O91"/>
    <mergeCell ref="B88:D88"/>
    <mergeCell ref="L88:M88"/>
    <mergeCell ref="N88:O88"/>
    <mergeCell ref="B89:D89"/>
    <mergeCell ref="L89:M89"/>
    <mergeCell ref="N89:O89"/>
    <mergeCell ref="B85:D85"/>
    <mergeCell ref="L85:M85"/>
    <mergeCell ref="N85:O85"/>
    <mergeCell ref="B86:D86"/>
    <mergeCell ref="L86:M86"/>
    <mergeCell ref="N86:O86"/>
    <mergeCell ref="B83:D83"/>
    <mergeCell ref="L83:M83"/>
    <mergeCell ref="N83:O83"/>
    <mergeCell ref="B84:D84"/>
    <mergeCell ref="L84:M84"/>
    <mergeCell ref="N84:O84"/>
    <mergeCell ref="B81:D81"/>
    <mergeCell ref="L81:M81"/>
    <mergeCell ref="N81:O81"/>
    <mergeCell ref="B82:D82"/>
    <mergeCell ref="L82:M82"/>
    <mergeCell ref="N82:O82"/>
    <mergeCell ref="B79:D79"/>
    <mergeCell ref="L79:M79"/>
    <mergeCell ref="N79:O79"/>
    <mergeCell ref="B80:D80"/>
    <mergeCell ref="L80:M80"/>
    <mergeCell ref="N80:O80"/>
    <mergeCell ref="B77:D77"/>
    <mergeCell ref="L77:M77"/>
    <mergeCell ref="N77:O77"/>
    <mergeCell ref="B78:D78"/>
    <mergeCell ref="L78:M78"/>
    <mergeCell ref="N78:O78"/>
    <mergeCell ref="B75:D75"/>
    <mergeCell ref="L75:M75"/>
    <mergeCell ref="N75:O75"/>
    <mergeCell ref="B76:D76"/>
    <mergeCell ref="L76:M76"/>
    <mergeCell ref="N76:O76"/>
    <mergeCell ref="B73:D73"/>
    <mergeCell ref="L73:M73"/>
    <mergeCell ref="N73:O73"/>
    <mergeCell ref="B74:D74"/>
    <mergeCell ref="L74:M74"/>
    <mergeCell ref="N74:O74"/>
    <mergeCell ref="B71:D71"/>
    <mergeCell ref="L71:M71"/>
    <mergeCell ref="N71:O71"/>
    <mergeCell ref="B72:D72"/>
    <mergeCell ref="L72:M72"/>
    <mergeCell ref="N72:O72"/>
    <mergeCell ref="B66:D66"/>
    <mergeCell ref="L66:M66"/>
    <mergeCell ref="N66:O66"/>
    <mergeCell ref="B69:D69"/>
    <mergeCell ref="L69:M69"/>
    <mergeCell ref="N69:O69"/>
    <mergeCell ref="B70:D70"/>
    <mergeCell ref="L70:M70"/>
    <mergeCell ref="N70:O70"/>
    <mergeCell ref="B67:D67"/>
    <mergeCell ref="L67:M67"/>
    <mergeCell ref="N67:O67"/>
    <mergeCell ref="B68:D68"/>
    <mergeCell ref="L68:M68"/>
    <mergeCell ref="N68:O68"/>
    <mergeCell ref="B64:D64"/>
    <mergeCell ref="L64:M64"/>
    <mergeCell ref="N64:O64"/>
    <mergeCell ref="B65:D65"/>
    <mergeCell ref="L65:M65"/>
    <mergeCell ref="N65:O65"/>
    <mergeCell ref="B62:D62"/>
    <mergeCell ref="L62:M62"/>
    <mergeCell ref="N62:O62"/>
    <mergeCell ref="B63:D63"/>
    <mergeCell ref="L63:M63"/>
    <mergeCell ref="N63:O63"/>
    <mergeCell ref="B60:D60"/>
    <mergeCell ref="L60:M60"/>
    <mergeCell ref="N60:O60"/>
    <mergeCell ref="B61:D61"/>
    <mergeCell ref="L61:M61"/>
    <mergeCell ref="N61:O61"/>
    <mergeCell ref="B58:D58"/>
    <mergeCell ref="L58:M58"/>
    <mergeCell ref="N58:O58"/>
    <mergeCell ref="B59:D59"/>
    <mergeCell ref="L59:M59"/>
    <mergeCell ref="N59:O59"/>
    <mergeCell ref="B56:D56"/>
    <mergeCell ref="L56:M56"/>
    <mergeCell ref="N56:O56"/>
    <mergeCell ref="B57:D57"/>
    <mergeCell ref="L57:M57"/>
    <mergeCell ref="N57:O57"/>
    <mergeCell ref="B54:D54"/>
    <mergeCell ref="L54:M54"/>
    <mergeCell ref="N54:O54"/>
    <mergeCell ref="B55:D55"/>
    <mergeCell ref="L55:M55"/>
    <mergeCell ref="N55:O55"/>
    <mergeCell ref="B52:D52"/>
    <mergeCell ref="L52:M52"/>
    <mergeCell ref="N52:O52"/>
    <mergeCell ref="B53:D53"/>
    <mergeCell ref="L53:M53"/>
    <mergeCell ref="N53:O53"/>
    <mergeCell ref="B50:D50"/>
    <mergeCell ref="L50:M50"/>
    <mergeCell ref="N50:O50"/>
    <mergeCell ref="B51:D51"/>
    <mergeCell ref="L51:M51"/>
    <mergeCell ref="N51:O51"/>
    <mergeCell ref="B45:D45"/>
    <mergeCell ref="L45:M45"/>
    <mergeCell ref="N45:O45"/>
    <mergeCell ref="B48:D48"/>
    <mergeCell ref="L48:M48"/>
    <mergeCell ref="N48:O48"/>
    <mergeCell ref="B49:D49"/>
    <mergeCell ref="L49:M49"/>
    <mergeCell ref="N49:O49"/>
    <mergeCell ref="B46:D46"/>
    <mergeCell ref="L46:M46"/>
    <mergeCell ref="N46:O46"/>
    <mergeCell ref="B47:D47"/>
    <mergeCell ref="L47:M47"/>
    <mergeCell ref="N47:O47"/>
    <mergeCell ref="B43:D43"/>
    <mergeCell ref="L43:M43"/>
    <mergeCell ref="N43:O43"/>
    <mergeCell ref="B44:D44"/>
    <mergeCell ref="L44:M44"/>
    <mergeCell ref="N44:O44"/>
    <mergeCell ref="B41:D41"/>
    <mergeCell ref="L41:M41"/>
    <mergeCell ref="N41:O41"/>
    <mergeCell ref="B42:D42"/>
    <mergeCell ref="L42:M42"/>
    <mergeCell ref="N42:O42"/>
    <mergeCell ref="B39:D39"/>
    <mergeCell ref="L39:M39"/>
    <mergeCell ref="N39:O39"/>
    <mergeCell ref="B40:D40"/>
    <mergeCell ref="L40:M40"/>
    <mergeCell ref="N40:O40"/>
    <mergeCell ref="B37:D37"/>
    <mergeCell ref="L37:M37"/>
    <mergeCell ref="N37:O37"/>
    <mergeCell ref="B38:D38"/>
    <mergeCell ref="L38:M38"/>
    <mergeCell ref="N38:O38"/>
    <mergeCell ref="B35:D35"/>
    <mergeCell ref="L35:M35"/>
    <mergeCell ref="N35:O35"/>
    <mergeCell ref="B36:D36"/>
    <mergeCell ref="L36:M36"/>
    <mergeCell ref="N36:O36"/>
    <mergeCell ref="B33:D33"/>
    <mergeCell ref="L33:M33"/>
    <mergeCell ref="N33:O33"/>
    <mergeCell ref="B34:D34"/>
    <mergeCell ref="L34:M34"/>
    <mergeCell ref="N34:O34"/>
    <mergeCell ref="B31:D31"/>
    <mergeCell ref="L31:M31"/>
    <mergeCell ref="N31:O31"/>
    <mergeCell ref="B32:D32"/>
    <mergeCell ref="L32:M32"/>
    <mergeCell ref="N32:O32"/>
    <mergeCell ref="B29:D29"/>
    <mergeCell ref="L29:M29"/>
    <mergeCell ref="N29:O29"/>
    <mergeCell ref="B30:D30"/>
    <mergeCell ref="L30:M30"/>
    <mergeCell ref="N30:O30"/>
    <mergeCell ref="B28:D28"/>
    <mergeCell ref="L28:M28"/>
    <mergeCell ref="N28:O28"/>
    <mergeCell ref="B25:D25"/>
    <mergeCell ref="L25:M25"/>
    <mergeCell ref="N25:O25"/>
    <mergeCell ref="B26:D26"/>
    <mergeCell ref="L26:M26"/>
    <mergeCell ref="N26:O26"/>
    <mergeCell ref="B23:D23"/>
    <mergeCell ref="L23:M23"/>
    <mergeCell ref="N23:O23"/>
    <mergeCell ref="B24:D24"/>
    <mergeCell ref="L24:M24"/>
    <mergeCell ref="N24:O24"/>
    <mergeCell ref="B27:D27"/>
    <mergeCell ref="L27:M27"/>
    <mergeCell ref="N27:O27"/>
    <mergeCell ref="B21:D21"/>
    <mergeCell ref="L21:M21"/>
    <mergeCell ref="N21:O21"/>
    <mergeCell ref="B22:D22"/>
    <mergeCell ref="L22:M22"/>
    <mergeCell ref="N22:O22"/>
    <mergeCell ref="B19:D19"/>
    <mergeCell ref="L19:M19"/>
    <mergeCell ref="N19:O19"/>
    <mergeCell ref="B20:D20"/>
    <mergeCell ref="L20:M20"/>
    <mergeCell ref="N20:O20"/>
    <mergeCell ref="B17:D17"/>
    <mergeCell ref="L17:M17"/>
    <mergeCell ref="N17:O17"/>
    <mergeCell ref="B18:D18"/>
    <mergeCell ref="L18:M18"/>
    <mergeCell ref="N18:O18"/>
    <mergeCell ref="B15:D15"/>
    <mergeCell ref="L15:M15"/>
    <mergeCell ref="N15:O15"/>
    <mergeCell ref="B16:D16"/>
    <mergeCell ref="L16:M16"/>
    <mergeCell ref="N16:O16"/>
    <mergeCell ref="B13:D13"/>
    <mergeCell ref="L13:M13"/>
    <mergeCell ref="N13:O13"/>
    <mergeCell ref="B14:D14"/>
    <mergeCell ref="L14:M14"/>
    <mergeCell ref="N14:O14"/>
    <mergeCell ref="B11:D11"/>
    <mergeCell ref="L11:M11"/>
    <mergeCell ref="N11:O11"/>
    <mergeCell ref="B12:D12"/>
    <mergeCell ref="L12:M12"/>
    <mergeCell ref="N12:O12"/>
    <mergeCell ref="B9:D9"/>
    <mergeCell ref="L9:M9"/>
    <mergeCell ref="N9:O9"/>
    <mergeCell ref="B10:D10"/>
    <mergeCell ref="L10:M10"/>
    <mergeCell ref="N10:O10"/>
    <mergeCell ref="N4:O5"/>
    <mergeCell ref="B7:D7"/>
    <mergeCell ref="L7:M7"/>
    <mergeCell ref="N7:O7"/>
    <mergeCell ref="B8:D8"/>
    <mergeCell ref="L8:M8"/>
    <mergeCell ref="N8:O8"/>
    <mergeCell ref="A1:O1"/>
    <mergeCell ref="A2:O2"/>
    <mergeCell ref="A3:O3"/>
    <mergeCell ref="A4:A5"/>
    <mergeCell ref="B4:D5"/>
    <mergeCell ref="F4:F5"/>
    <mergeCell ref="G4:G5"/>
    <mergeCell ref="H4:I4"/>
    <mergeCell ref="J4:K4"/>
    <mergeCell ref="L4:M5"/>
  </mergeCells>
  <pageMargins left="0.7" right="0.7" top="0.75" bottom="0.75" header="0.3" footer="0.3"/>
  <pageSetup scale="54" fitToHeight="0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P137"/>
  <sheetViews>
    <sheetView topLeftCell="A103" workbookViewId="0">
      <selection activeCell="E64" sqref="E64"/>
    </sheetView>
  </sheetViews>
  <sheetFormatPr defaultRowHeight="20.25" x14ac:dyDescent="0.3"/>
  <cols>
    <col min="1" max="1" width="5.875" style="20" customWidth="1"/>
    <col min="2" max="3" width="9" style="20"/>
    <col min="4" max="4" width="14" style="20" customWidth="1"/>
    <col min="5" max="5" width="11.5" style="20" customWidth="1"/>
    <col min="6" max="7" width="12.125" style="20" customWidth="1"/>
    <col min="8" max="8" width="23.625" style="20" customWidth="1"/>
    <col min="9" max="9" width="14.375" style="20" customWidth="1"/>
    <col min="10" max="10" width="24" style="20" customWidth="1"/>
    <col min="11" max="11" width="15.5" style="20" customWidth="1"/>
    <col min="12" max="12" width="9" style="20"/>
    <col min="13" max="13" width="13.5" style="20" customWidth="1"/>
    <col min="14" max="14" width="9" style="20"/>
    <col min="15" max="15" width="14.875" style="20" customWidth="1"/>
    <col min="16" max="16384" width="9" style="20"/>
  </cols>
  <sheetData>
    <row r="1" spans="1:16" x14ac:dyDescent="0.3">
      <c r="A1" s="19" t="s">
        <v>231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</row>
    <row r="2" spans="1:16" x14ac:dyDescent="0.3">
      <c r="A2" s="19" t="s">
        <v>1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</row>
    <row r="3" spans="1:16" x14ac:dyDescent="0.3">
      <c r="A3" s="62" t="s">
        <v>2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</row>
    <row r="4" spans="1:16" ht="24" customHeight="1" x14ac:dyDescent="0.3">
      <c r="A4" s="22" t="s">
        <v>3</v>
      </c>
      <c r="B4" s="23" t="s">
        <v>4</v>
      </c>
      <c r="C4" s="23"/>
      <c r="D4" s="23"/>
      <c r="E4" s="24" t="s">
        <v>5</v>
      </c>
      <c r="F4" s="25" t="s">
        <v>6</v>
      </c>
      <c r="G4" s="26" t="s">
        <v>7</v>
      </c>
      <c r="H4" s="27" t="s">
        <v>8</v>
      </c>
      <c r="I4" s="28"/>
      <c r="J4" s="29" t="s">
        <v>9</v>
      </c>
      <c r="K4" s="27"/>
      <c r="L4" s="30" t="s">
        <v>10</v>
      </c>
      <c r="M4" s="23"/>
      <c r="N4" s="31" t="s">
        <v>11</v>
      </c>
      <c r="O4" s="32"/>
    </row>
    <row r="5" spans="1:16" ht="21.75" customHeight="1" x14ac:dyDescent="0.3">
      <c r="A5" s="33"/>
      <c r="B5" s="34"/>
      <c r="C5" s="34"/>
      <c r="D5" s="34"/>
      <c r="E5" s="35" t="s">
        <v>12</v>
      </c>
      <c r="F5" s="36"/>
      <c r="G5" s="37"/>
      <c r="H5" s="38" t="s">
        <v>13</v>
      </c>
      <c r="I5" s="38" t="s">
        <v>14</v>
      </c>
      <c r="J5" s="39" t="s">
        <v>15</v>
      </c>
      <c r="K5" s="39" t="s">
        <v>15</v>
      </c>
      <c r="L5" s="40"/>
      <c r="M5" s="34"/>
      <c r="N5" s="41"/>
      <c r="O5" s="42"/>
    </row>
    <row r="6" spans="1:16" ht="19.5" customHeight="1" x14ac:dyDescent="0.3">
      <c r="A6" s="43"/>
      <c r="B6" s="44"/>
      <c r="C6" s="44"/>
      <c r="D6" s="44"/>
      <c r="E6" s="45" t="s">
        <v>16</v>
      </c>
      <c r="F6" s="155" t="s">
        <v>16</v>
      </c>
      <c r="G6" s="47"/>
      <c r="H6" s="48"/>
      <c r="I6" s="48" t="s">
        <v>16</v>
      </c>
      <c r="J6" s="49"/>
      <c r="K6" s="48" t="s">
        <v>16</v>
      </c>
      <c r="L6" s="50"/>
      <c r="M6" s="51"/>
      <c r="N6" s="52"/>
      <c r="O6" s="53"/>
    </row>
    <row r="7" spans="1:16" x14ac:dyDescent="0.3">
      <c r="A7" s="54">
        <v>1</v>
      </c>
      <c r="B7" s="84" t="s">
        <v>32</v>
      </c>
      <c r="C7" s="85"/>
      <c r="D7" s="86"/>
      <c r="E7" s="116">
        <v>53400</v>
      </c>
      <c r="F7" s="117">
        <v>53400</v>
      </c>
      <c r="G7" s="87" t="s">
        <v>18</v>
      </c>
      <c r="H7" s="55" t="s">
        <v>33</v>
      </c>
      <c r="I7" s="117">
        <v>53400</v>
      </c>
      <c r="J7" s="156" t="s">
        <v>33</v>
      </c>
      <c r="K7" s="117">
        <v>53400</v>
      </c>
      <c r="L7" s="88" t="s">
        <v>20</v>
      </c>
      <c r="M7" s="93"/>
      <c r="N7" s="90"/>
      <c r="O7" s="91"/>
    </row>
    <row r="8" spans="1:16" x14ac:dyDescent="0.3">
      <c r="A8" s="65"/>
      <c r="B8" s="66"/>
      <c r="C8" s="67"/>
      <c r="D8" s="68"/>
      <c r="E8" s="69"/>
      <c r="F8" s="70"/>
      <c r="G8" s="59"/>
      <c r="H8" s="60"/>
      <c r="I8" s="71"/>
      <c r="J8" s="152"/>
      <c r="K8" s="71"/>
      <c r="L8" s="61" t="s">
        <v>21</v>
      </c>
      <c r="M8" s="72"/>
      <c r="N8" s="63" t="s">
        <v>67</v>
      </c>
      <c r="O8" s="64"/>
    </row>
    <row r="9" spans="1:16" x14ac:dyDescent="0.3">
      <c r="A9" s="73"/>
      <c r="B9" s="74"/>
      <c r="C9" s="75"/>
      <c r="D9" s="76"/>
      <c r="E9" s="77"/>
      <c r="F9" s="78"/>
      <c r="G9" s="79"/>
      <c r="H9" s="80"/>
      <c r="I9" s="81"/>
      <c r="J9" s="118"/>
      <c r="K9" s="81"/>
      <c r="L9" s="82" t="s">
        <v>23</v>
      </c>
      <c r="M9" s="83"/>
      <c r="N9" s="95"/>
      <c r="O9" s="96"/>
    </row>
    <row r="10" spans="1:16" x14ac:dyDescent="0.3">
      <c r="A10" s="54">
        <v>2</v>
      </c>
      <c r="B10" s="97" t="s">
        <v>111</v>
      </c>
      <c r="C10" s="98"/>
      <c r="D10" s="99"/>
      <c r="E10" s="135">
        <v>54000</v>
      </c>
      <c r="F10" s="117">
        <v>54000</v>
      </c>
      <c r="G10" s="87" t="s">
        <v>18</v>
      </c>
      <c r="H10" s="55" t="s">
        <v>112</v>
      </c>
      <c r="I10" s="117">
        <v>54000</v>
      </c>
      <c r="J10" s="156" t="s">
        <v>112</v>
      </c>
      <c r="K10" s="117">
        <v>54000</v>
      </c>
      <c r="L10" s="88" t="s">
        <v>20</v>
      </c>
      <c r="M10" s="89"/>
      <c r="N10" s="90"/>
      <c r="O10" s="91"/>
      <c r="P10" s="20" t="s">
        <v>26</v>
      </c>
    </row>
    <row r="11" spans="1:16" x14ac:dyDescent="0.3">
      <c r="A11" s="65"/>
      <c r="B11" s="66"/>
      <c r="C11" s="67"/>
      <c r="D11" s="68"/>
      <c r="E11" s="69"/>
      <c r="F11" s="70"/>
      <c r="G11" s="59"/>
      <c r="H11" s="60"/>
      <c r="I11" s="71"/>
      <c r="J11" s="152"/>
      <c r="K11" s="71"/>
      <c r="L11" s="61" t="s">
        <v>21</v>
      </c>
      <c r="M11" s="72"/>
      <c r="N11" s="63" t="s">
        <v>113</v>
      </c>
      <c r="O11" s="64"/>
    </row>
    <row r="12" spans="1:16" x14ac:dyDescent="0.3">
      <c r="A12" s="73"/>
      <c r="B12" s="74"/>
      <c r="C12" s="75"/>
      <c r="D12" s="76"/>
      <c r="E12" s="77"/>
      <c r="F12" s="78"/>
      <c r="G12" s="79"/>
      <c r="H12" s="80"/>
      <c r="I12" s="81"/>
      <c r="J12" s="118"/>
      <c r="K12" s="81"/>
      <c r="L12" s="82" t="s">
        <v>23</v>
      </c>
      <c r="M12" s="83"/>
      <c r="N12" s="63"/>
      <c r="O12" s="64"/>
    </row>
    <row r="13" spans="1:16" x14ac:dyDescent="0.3">
      <c r="A13" s="54">
        <v>3</v>
      </c>
      <c r="B13" s="84" t="s">
        <v>17</v>
      </c>
      <c r="C13" s="85"/>
      <c r="D13" s="86"/>
      <c r="E13" s="135">
        <v>53400</v>
      </c>
      <c r="F13" s="117">
        <v>53400</v>
      </c>
      <c r="G13" s="87" t="s">
        <v>18</v>
      </c>
      <c r="H13" s="55" t="s">
        <v>19</v>
      </c>
      <c r="I13" s="117">
        <v>53400</v>
      </c>
      <c r="J13" s="156" t="s">
        <v>19</v>
      </c>
      <c r="K13" s="117">
        <v>53400</v>
      </c>
      <c r="L13" s="88" t="s">
        <v>20</v>
      </c>
      <c r="M13" s="93"/>
      <c r="N13" s="90"/>
      <c r="O13" s="91"/>
    </row>
    <row r="14" spans="1:16" x14ac:dyDescent="0.3">
      <c r="A14" s="65"/>
      <c r="B14" s="66"/>
      <c r="C14" s="67"/>
      <c r="D14" s="68"/>
      <c r="E14" s="136"/>
      <c r="F14" s="70"/>
      <c r="G14" s="59"/>
      <c r="H14" s="92"/>
      <c r="I14" s="71"/>
      <c r="J14" s="152"/>
      <c r="K14" s="71"/>
      <c r="L14" s="61" t="s">
        <v>21</v>
      </c>
      <c r="M14" s="72"/>
      <c r="N14" s="63" t="s">
        <v>68</v>
      </c>
      <c r="O14" s="64"/>
    </row>
    <row r="15" spans="1:16" x14ac:dyDescent="0.3">
      <c r="A15" s="73"/>
      <c r="B15" s="74"/>
      <c r="C15" s="75"/>
      <c r="D15" s="76"/>
      <c r="E15" s="137"/>
      <c r="F15" s="78"/>
      <c r="G15" s="79"/>
      <c r="H15" s="80"/>
      <c r="I15" s="81"/>
      <c r="J15" s="118"/>
      <c r="K15" s="81"/>
      <c r="L15" s="82" t="s">
        <v>23</v>
      </c>
      <c r="M15" s="83"/>
      <c r="N15" s="95"/>
      <c r="O15" s="96"/>
    </row>
    <row r="16" spans="1:16" x14ac:dyDescent="0.3">
      <c r="A16" s="54">
        <v>4</v>
      </c>
      <c r="B16" s="84" t="s">
        <v>24</v>
      </c>
      <c r="C16" s="85"/>
      <c r="D16" s="86"/>
      <c r="E16" s="135">
        <v>53400</v>
      </c>
      <c r="F16" s="117">
        <v>53400</v>
      </c>
      <c r="G16" s="87" t="s">
        <v>18</v>
      </c>
      <c r="H16" s="55" t="s">
        <v>25</v>
      </c>
      <c r="I16" s="117">
        <v>53400</v>
      </c>
      <c r="J16" s="156" t="s">
        <v>25</v>
      </c>
      <c r="K16" s="117">
        <v>53400</v>
      </c>
      <c r="L16" s="88" t="s">
        <v>20</v>
      </c>
      <c r="M16" s="93"/>
      <c r="N16" s="90"/>
      <c r="O16" s="91"/>
    </row>
    <row r="17" spans="1:15" x14ac:dyDescent="0.3">
      <c r="A17" s="65"/>
      <c r="B17" s="66" t="s">
        <v>69</v>
      </c>
      <c r="C17" s="67"/>
      <c r="D17" s="68"/>
      <c r="E17" s="69"/>
      <c r="F17" s="70"/>
      <c r="G17" s="59"/>
      <c r="H17" s="60"/>
      <c r="I17" s="71"/>
      <c r="J17" s="152"/>
      <c r="K17" s="71"/>
      <c r="L17" s="61" t="s">
        <v>21</v>
      </c>
      <c r="M17" s="72"/>
      <c r="N17" s="63" t="s">
        <v>70</v>
      </c>
      <c r="O17" s="64"/>
    </row>
    <row r="18" spans="1:15" x14ac:dyDescent="0.3">
      <c r="A18" s="73"/>
      <c r="B18" s="74"/>
      <c r="C18" s="75"/>
      <c r="D18" s="76"/>
      <c r="E18" s="77"/>
      <c r="F18" s="78"/>
      <c r="G18" s="79"/>
      <c r="H18" s="80"/>
      <c r="I18" s="81"/>
      <c r="J18" s="118"/>
      <c r="K18" s="81"/>
      <c r="L18" s="82" t="s">
        <v>23</v>
      </c>
      <c r="M18" s="83"/>
      <c r="N18" s="95"/>
      <c r="O18" s="96"/>
    </row>
    <row r="19" spans="1:15" x14ac:dyDescent="0.3">
      <c r="A19" s="54">
        <v>5</v>
      </c>
      <c r="B19" s="84" t="s">
        <v>232</v>
      </c>
      <c r="C19" s="85"/>
      <c r="D19" s="86"/>
      <c r="E19" s="135">
        <v>27000</v>
      </c>
      <c r="F19" s="117">
        <v>27000</v>
      </c>
      <c r="G19" s="87" t="s">
        <v>18</v>
      </c>
      <c r="H19" s="55" t="s">
        <v>233</v>
      </c>
      <c r="I19" s="117">
        <v>27000</v>
      </c>
      <c r="J19" s="156" t="s">
        <v>233</v>
      </c>
      <c r="K19" s="117">
        <v>27000</v>
      </c>
      <c r="L19" s="88" t="s">
        <v>20</v>
      </c>
      <c r="M19" s="93"/>
      <c r="N19" s="90"/>
      <c r="O19" s="91"/>
    </row>
    <row r="20" spans="1:15" x14ac:dyDescent="0.3">
      <c r="A20" s="65"/>
      <c r="B20" s="66"/>
      <c r="C20" s="67"/>
      <c r="D20" s="68"/>
      <c r="E20" s="69"/>
      <c r="F20" s="70"/>
      <c r="G20" s="59"/>
      <c r="H20" s="60"/>
      <c r="I20" s="71"/>
      <c r="J20" s="152"/>
      <c r="K20" s="71"/>
      <c r="L20" s="61" t="s">
        <v>21</v>
      </c>
      <c r="M20" s="72"/>
      <c r="N20" s="63" t="s">
        <v>234</v>
      </c>
      <c r="O20" s="64"/>
    </row>
    <row r="21" spans="1:15" x14ac:dyDescent="0.3">
      <c r="A21" s="94"/>
      <c r="B21" s="74"/>
      <c r="C21" s="75"/>
      <c r="D21" s="76"/>
      <c r="E21" s="77"/>
      <c r="F21" s="78"/>
      <c r="G21" s="79"/>
      <c r="H21" s="80"/>
      <c r="I21" s="81"/>
      <c r="J21" s="118"/>
      <c r="K21" s="81"/>
      <c r="L21" s="82" t="s">
        <v>23</v>
      </c>
      <c r="M21" s="83"/>
      <c r="N21" s="95"/>
      <c r="O21" s="96"/>
    </row>
    <row r="22" spans="1:15" x14ac:dyDescent="0.3">
      <c r="A22" s="54">
        <v>6</v>
      </c>
      <c r="B22" s="84" t="s">
        <v>29</v>
      </c>
      <c r="C22" s="85"/>
      <c r="D22" s="86"/>
      <c r="E22" s="135">
        <v>53400</v>
      </c>
      <c r="F22" s="117">
        <v>53400</v>
      </c>
      <c r="G22" s="87" t="s">
        <v>18</v>
      </c>
      <c r="H22" s="55" t="s">
        <v>30</v>
      </c>
      <c r="I22" s="117">
        <v>53400</v>
      </c>
      <c r="J22" s="156" t="s">
        <v>30</v>
      </c>
      <c r="K22" s="117">
        <v>53400</v>
      </c>
      <c r="L22" s="88" t="s">
        <v>20</v>
      </c>
      <c r="M22" s="93"/>
      <c r="N22" s="90"/>
      <c r="O22" s="91"/>
    </row>
    <row r="23" spans="1:15" x14ac:dyDescent="0.3">
      <c r="A23" s="65"/>
      <c r="B23" s="66"/>
      <c r="C23" s="67"/>
      <c r="D23" s="68"/>
      <c r="E23" s="69"/>
      <c r="F23" s="70"/>
      <c r="G23" s="59"/>
      <c r="H23" s="60"/>
      <c r="I23" s="71"/>
      <c r="J23" s="152"/>
      <c r="K23" s="71"/>
      <c r="L23" s="61" t="s">
        <v>21</v>
      </c>
      <c r="M23" s="72"/>
      <c r="N23" s="63" t="s">
        <v>66</v>
      </c>
      <c r="O23" s="64"/>
    </row>
    <row r="24" spans="1:15" x14ac:dyDescent="0.3">
      <c r="A24" s="73"/>
      <c r="B24" s="74"/>
      <c r="C24" s="75"/>
      <c r="D24" s="76"/>
      <c r="E24" s="77"/>
      <c r="F24" s="78"/>
      <c r="G24" s="79"/>
      <c r="H24" s="80"/>
      <c r="I24" s="81"/>
      <c r="J24" s="118"/>
      <c r="K24" s="81"/>
      <c r="L24" s="82" t="s">
        <v>23</v>
      </c>
      <c r="M24" s="83"/>
      <c r="N24" s="95"/>
      <c r="O24" s="96"/>
    </row>
    <row r="25" spans="1:15" x14ac:dyDescent="0.3">
      <c r="A25" s="54">
        <v>7</v>
      </c>
      <c r="B25" s="84" t="s">
        <v>163</v>
      </c>
      <c r="C25" s="85"/>
      <c r="D25" s="85"/>
      <c r="E25" s="117">
        <v>53100</v>
      </c>
      <c r="F25" s="117">
        <v>53100</v>
      </c>
      <c r="G25" s="87" t="s">
        <v>18</v>
      </c>
      <c r="H25" s="55" t="s">
        <v>164</v>
      </c>
      <c r="I25" s="117">
        <v>53100</v>
      </c>
      <c r="J25" s="156" t="s">
        <v>164</v>
      </c>
      <c r="K25" s="117">
        <v>53100</v>
      </c>
      <c r="L25" s="88" t="s">
        <v>20</v>
      </c>
      <c r="M25" s="93"/>
      <c r="N25" s="90"/>
      <c r="O25" s="91"/>
    </row>
    <row r="26" spans="1:15" x14ac:dyDescent="0.3">
      <c r="A26" s="65"/>
      <c r="B26" s="66"/>
      <c r="C26" s="67"/>
      <c r="D26" s="68"/>
      <c r="E26" s="69"/>
      <c r="F26" s="70"/>
      <c r="G26" s="59"/>
      <c r="H26" s="60"/>
      <c r="I26" s="152"/>
      <c r="J26" s="152"/>
      <c r="K26" s="157"/>
      <c r="L26" s="61" t="s">
        <v>21</v>
      </c>
      <c r="M26" s="72"/>
      <c r="N26" s="63" t="s">
        <v>165</v>
      </c>
      <c r="O26" s="64"/>
    </row>
    <row r="27" spans="1:15" x14ac:dyDescent="0.3">
      <c r="A27" s="73"/>
      <c r="B27" s="74"/>
      <c r="C27" s="75"/>
      <c r="D27" s="76"/>
      <c r="E27" s="77"/>
      <c r="F27" s="78"/>
      <c r="G27" s="79"/>
      <c r="H27" s="80"/>
      <c r="I27" s="118"/>
      <c r="J27" s="118"/>
      <c r="K27" s="158"/>
      <c r="L27" s="82" t="s">
        <v>23</v>
      </c>
      <c r="M27" s="83"/>
      <c r="N27" s="95"/>
      <c r="O27" s="96"/>
    </row>
    <row r="28" spans="1:15" x14ac:dyDescent="0.3">
      <c r="A28" s="54">
        <v>8</v>
      </c>
      <c r="B28" s="84" t="s">
        <v>197</v>
      </c>
      <c r="C28" s="85"/>
      <c r="D28" s="86"/>
      <c r="E28" s="58">
        <v>8000</v>
      </c>
      <c r="F28" s="58">
        <v>8000</v>
      </c>
      <c r="G28" s="87" t="s">
        <v>18</v>
      </c>
      <c r="H28" s="55" t="s">
        <v>92</v>
      </c>
      <c r="I28" s="58">
        <v>8000</v>
      </c>
      <c r="J28" s="156" t="s">
        <v>92</v>
      </c>
      <c r="K28" s="58">
        <v>8000</v>
      </c>
      <c r="L28" s="88" t="s">
        <v>20</v>
      </c>
      <c r="M28" s="93"/>
      <c r="N28" s="90"/>
      <c r="O28" s="91"/>
    </row>
    <row r="29" spans="1:15" x14ac:dyDescent="0.3">
      <c r="A29" s="65"/>
      <c r="B29" s="66"/>
      <c r="C29" s="67"/>
      <c r="D29" s="68"/>
      <c r="E29" s="69"/>
      <c r="F29" s="70"/>
      <c r="G29" s="59"/>
      <c r="H29" s="60">
        <v>1999</v>
      </c>
      <c r="I29" s="71"/>
      <c r="J29" s="152">
        <v>1999</v>
      </c>
      <c r="K29" s="71"/>
      <c r="L29" s="61" t="s">
        <v>21</v>
      </c>
      <c r="M29" s="72"/>
      <c r="N29" s="63" t="s">
        <v>235</v>
      </c>
      <c r="O29" s="64"/>
    </row>
    <row r="30" spans="1:15" x14ac:dyDescent="0.3">
      <c r="A30" s="73"/>
      <c r="B30" s="74"/>
      <c r="C30" s="75"/>
      <c r="D30" s="76"/>
      <c r="E30" s="77"/>
      <c r="F30" s="78"/>
      <c r="G30" s="79"/>
      <c r="H30" s="80"/>
      <c r="I30" s="81"/>
      <c r="J30" s="118"/>
      <c r="K30" s="81"/>
      <c r="L30" s="82" t="s">
        <v>23</v>
      </c>
      <c r="M30" s="83"/>
      <c r="N30" s="95"/>
      <c r="O30" s="96"/>
    </row>
    <row r="31" spans="1:15" x14ac:dyDescent="0.3">
      <c r="A31" s="54">
        <v>9</v>
      </c>
      <c r="B31" s="84" t="s">
        <v>182</v>
      </c>
      <c r="C31" s="85"/>
      <c r="D31" s="86"/>
      <c r="E31" s="117">
        <v>4480</v>
      </c>
      <c r="F31" s="117">
        <v>4480</v>
      </c>
      <c r="G31" s="87" t="s">
        <v>18</v>
      </c>
      <c r="H31" s="55" t="s">
        <v>92</v>
      </c>
      <c r="I31" s="117">
        <v>4480</v>
      </c>
      <c r="J31" s="156" t="s">
        <v>92</v>
      </c>
      <c r="K31" s="117">
        <v>4480</v>
      </c>
      <c r="L31" s="88" t="s">
        <v>20</v>
      </c>
      <c r="M31" s="93"/>
      <c r="N31" s="90"/>
      <c r="O31" s="91"/>
    </row>
    <row r="32" spans="1:15" x14ac:dyDescent="0.3">
      <c r="A32" s="65"/>
      <c r="B32" s="66"/>
      <c r="C32" s="67"/>
      <c r="D32" s="68"/>
      <c r="E32" s="69"/>
      <c r="F32" s="70"/>
      <c r="G32" s="59"/>
      <c r="H32" s="60">
        <v>1999</v>
      </c>
      <c r="I32" s="71"/>
      <c r="J32" s="152">
        <v>1999</v>
      </c>
      <c r="K32" s="71"/>
      <c r="L32" s="61" t="s">
        <v>21</v>
      </c>
      <c r="M32" s="72"/>
      <c r="N32" s="63" t="s">
        <v>236</v>
      </c>
      <c r="O32" s="64"/>
    </row>
    <row r="33" spans="1:15" x14ac:dyDescent="0.3">
      <c r="A33" s="73"/>
      <c r="B33" s="74"/>
      <c r="C33" s="75"/>
      <c r="D33" s="76"/>
      <c r="E33" s="77"/>
      <c r="F33" s="78"/>
      <c r="G33" s="79"/>
      <c r="H33" s="80"/>
      <c r="I33" s="81"/>
      <c r="J33" s="118"/>
      <c r="K33" s="81"/>
      <c r="L33" s="82" t="s">
        <v>23</v>
      </c>
      <c r="M33" s="83"/>
      <c r="N33" s="95"/>
      <c r="O33" s="96"/>
    </row>
    <row r="34" spans="1:15" x14ac:dyDescent="0.3">
      <c r="A34" s="54">
        <v>10</v>
      </c>
      <c r="B34" s="84" t="s">
        <v>197</v>
      </c>
      <c r="C34" s="85"/>
      <c r="D34" s="86"/>
      <c r="E34" s="117">
        <v>22000</v>
      </c>
      <c r="F34" s="117">
        <v>22000</v>
      </c>
      <c r="G34" s="87" t="s">
        <v>18</v>
      </c>
      <c r="H34" s="55" t="s">
        <v>92</v>
      </c>
      <c r="I34" s="117">
        <v>22000</v>
      </c>
      <c r="J34" s="156" t="s">
        <v>92</v>
      </c>
      <c r="K34" s="117">
        <v>22000</v>
      </c>
      <c r="L34" s="88" t="s">
        <v>20</v>
      </c>
      <c r="M34" s="93"/>
      <c r="N34" s="90"/>
      <c r="O34" s="91"/>
    </row>
    <row r="35" spans="1:15" x14ac:dyDescent="0.3">
      <c r="A35" s="65"/>
      <c r="B35" s="66"/>
      <c r="C35" s="67"/>
      <c r="D35" s="68"/>
      <c r="E35" s="69"/>
      <c r="F35" s="70"/>
      <c r="G35" s="59"/>
      <c r="H35" s="60">
        <v>1999</v>
      </c>
      <c r="I35" s="71"/>
      <c r="J35" s="152">
        <v>1999</v>
      </c>
      <c r="K35" s="71"/>
      <c r="L35" s="61" t="s">
        <v>21</v>
      </c>
      <c r="M35" s="72"/>
      <c r="N35" s="63" t="s">
        <v>237</v>
      </c>
      <c r="O35" s="64"/>
    </row>
    <row r="36" spans="1:15" x14ac:dyDescent="0.3">
      <c r="A36" s="73"/>
      <c r="B36" s="74"/>
      <c r="C36" s="75"/>
      <c r="D36" s="76"/>
      <c r="E36" s="77"/>
      <c r="F36" s="78"/>
      <c r="G36" s="79"/>
      <c r="H36" s="80"/>
      <c r="I36" s="81"/>
      <c r="J36" s="118"/>
      <c r="K36" s="81"/>
      <c r="L36" s="82" t="s">
        <v>23</v>
      </c>
      <c r="M36" s="83"/>
      <c r="N36" s="95"/>
      <c r="O36" s="96"/>
    </row>
    <row r="37" spans="1:15" x14ac:dyDescent="0.3">
      <c r="A37" s="54">
        <v>11</v>
      </c>
      <c r="B37" s="84" t="s">
        <v>238</v>
      </c>
      <c r="C37" s="85"/>
      <c r="D37" s="86"/>
      <c r="E37" s="117">
        <v>24000</v>
      </c>
      <c r="F37" s="117">
        <v>24000</v>
      </c>
      <c r="G37" s="87" t="s">
        <v>18</v>
      </c>
      <c r="H37" s="55" t="s">
        <v>92</v>
      </c>
      <c r="I37" s="117">
        <v>24000</v>
      </c>
      <c r="J37" s="156" t="s">
        <v>92</v>
      </c>
      <c r="K37" s="117">
        <v>24000</v>
      </c>
      <c r="L37" s="88" t="s">
        <v>20</v>
      </c>
      <c r="M37" s="93"/>
      <c r="N37" s="90"/>
      <c r="O37" s="91"/>
    </row>
    <row r="38" spans="1:15" x14ac:dyDescent="0.3">
      <c r="A38" s="65"/>
      <c r="B38" s="66"/>
      <c r="C38" s="67"/>
      <c r="D38" s="68"/>
      <c r="E38" s="69"/>
      <c r="F38" s="70"/>
      <c r="G38" s="59"/>
      <c r="H38" s="60">
        <v>1999</v>
      </c>
      <c r="I38" s="71"/>
      <c r="J38" s="152">
        <v>1999</v>
      </c>
      <c r="K38" s="71"/>
      <c r="L38" s="61" t="s">
        <v>21</v>
      </c>
      <c r="M38" s="72"/>
      <c r="N38" s="63" t="s">
        <v>239</v>
      </c>
      <c r="O38" s="64"/>
    </row>
    <row r="39" spans="1:15" x14ac:dyDescent="0.3">
      <c r="A39" s="73"/>
      <c r="B39" s="74"/>
      <c r="C39" s="75"/>
      <c r="D39" s="76"/>
      <c r="E39" s="77"/>
      <c r="F39" s="78"/>
      <c r="G39" s="79"/>
      <c r="H39" s="80"/>
      <c r="I39" s="81"/>
      <c r="J39" s="118"/>
      <c r="K39" s="81"/>
      <c r="L39" s="82" t="s">
        <v>23</v>
      </c>
      <c r="M39" s="83"/>
      <c r="N39" s="95"/>
      <c r="O39" s="96"/>
    </row>
    <row r="40" spans="1:15" x14ac:dyDescent="0.3">
      <c r="A40" s="54">
        <v>12</v>
      </c>
      <c r="B40" s="84" t="s">
        <v>79</v>
      </c>
      <c r="C40" s="85"/>
      <c r="D40" s="86"/>
      <c r="E40" s="58">
        <v>8550</v>
      </c>
      <c r="F40" s="58">
        <v>8550</v>
      </c>
      <c r="G40" s="87" t="s">
        <v>18</v>
      </c>
      <c r="H40" s="55" t="s">
        <v>80</v>
      </c>
      <c r="I40" s="58">
        <v>8550</v>
      </c>
      <c r="J40" s="156" t="s">
        <v>80</v>
      </c>
      <c r="K40" s="58">
        <v>8550</v>
      </c>
      <c r="L40" s="88" t="s">
        <v>20</v>
      </c>
      <c r="M40" s="93"/>
      <c r="N40" s="90"/>
      <c r="O40" s="91"/>
    </row>
    <row r="41" spans="1:15" x14ac:dyDescent="0.3">
      <c r="A41" s="65"/>
      <c r="B41" s="66"/>
      <c r="C41" s="67"/>
      <c r="D41" s="68"/>
      <c r="E41" s="69"/>
      <c r="F41" s="70"/>
      <c r="G41" s="59"/>
      <c r="H41" s="60"/>
      <c r="I41" s="71"/>
      <c r="J41" s="152"/>
      <c r="K41" s="71"/>
      <c r="L41" s="61" t="s">
        <v>21</v>
      </c>
      <c r="M41" s="72"/>
      <c r="N41" s="63" t="s">
        <v>81</v>
      </c>
      <c r="O41" s="64"/>
    </row>
    <row r="42" spans="1:15" x14ac:dyDescent="0.3">
      <c r="A42" s="73"/>
      <c r="B42" s="74"/>
      <c r="C42" s="75"/>
      <c r="D42" s="76"/>
      <c r="E42" s="77"/>
      <c r="F42" s="78"/>
      <c r="G42" s="79"/>
      <c r="H42" s="80"/>
      <c r="I42" s="81"/>
      <c r="J42" s="118"/>
      <c r="K42" s="81"/>
      <c r="L42" s="82" t="s">
        <v>23</v>
      </c>
      <c r="M42" s="83"/>
      <c r="N42" s="95"/>
      <c r="O42" s="96"/>
    </row>
    <row r="43" spans="1:15" x14ac:dyDescent="0.3">
      <c r="A43" s="54">
        <v>13</v>
      </c>
      <c r="B43" s="84" t="s">
        <v>136</v>
      </c>
      <c r="C43" s="85"/>
      <c r="D43" s="86"/>
      <c r="E43" s="58">
        <v>9505</v>
      </c>
      <c r="F43" s="58">
        <v>9505</v>
      </c>
      <c r="G43" s="54" t="s">
        <v>18</v>
      </c>
      <c r="H43" s="55" t="s">
        <v>137</v>
      </c>
      <c r="I43" s="58">
        <v>9505</v>
      </c>
      <c r="J43" s="156" t="s">
        <v>137</v>
      </c>
      <c r="K43" s="58">
        <v>9505</v>
      </c>
      <c r="L43" s="88" t="s">
        <v>20</v>
      </c>
      <c r="M43" s="93"/>
      <c r="N43" s="90"/>
      <c r="O43" s="91"/>
    </row>
    <row r="44" spans="1:15" x14ac:dyDescent="0.3">
      <c r="A44" s="65"/>
      <c r="B44" s="66"/>
      <c r="C44" s="67"/>
      <c r="D44" s="68"/>
      <c r="E44" s="71"/>
      <c r="F44" s="70"/>
      <c r="G44" s="65"/>
      <c r="H44" s="60"/>
      <c r="I44" s="71"/>
      <c r="J44" s="152"/>
      <c r="K44" s="71"/>
      <c r="L44" s="61" t="s">
        <v>21</v>
      </c>
      <c r="M44" s="72"/>
      <c r="N44" s="63" t="s">
        <v>70</v>
      </c>
      <c r="O44" s="64"/>
    </row>
    <row r="45" spans="1:15" x14ac:dyDescent="0.3">
      <c r="A45" s="73"/>
      <c r="B45" s="74"/>
      <c r="C45" s="75"/>
      <c r="D45" s="76"/>
      <c r="E45" s="81"/>
      <c r="F45" s="78"/>
      <c r="G45" s="73"/>
      <c r="H45" s="80"/>
      <c r="I45" s="81"/>
      <c r="J45" s="118"/>
      <c r="K45" s="81"/>
      <c r="L45" s="82" t="s">
        <v>23</v>
      </c>
      <c r="M45" s="83"/>
      <c r="N45" s="95"/>
      <c r="O45" s="96"/>
    </row>
    <row r="46" spans="1:15" x14ac:dyDescent="0.3">
      <c r="A46" s="54">
        <v>14</v>
      </c>
      <c r="B46" s="84" t="s">
        <v>240</v>
      </c>
      <c r="C46" s="85"/>
      <c r="D46" s="86"/>
      <c r="E46" s="58">
        <v>4000</v>
      </c>
      <c r="F46" s="58">
        <v>4000</v>
      </c>
      <c r="G46" s="54" t="s">
        <v>18</v>
      </c>
      <c r="H46" s="55" t="s">
        <v>137</v>
      </c>
      <c r="I46" s="58">
        <v>4000</v>
      </c>
      <c r="J46" s="156" t="s">
        <v>137</v>
      </c>
      <c r="K46" s="58">
        <v>4000</v>
      </c>
      <c r="L46" s="88" t="s">
        <v>20</v>
      </c>
      <c r="M46" s="93"/>
      <c r="N46" s="90"/>
      <c r="O46" s="91"/>
    </row>
    <row r="47" spans="1:15" x14ac:dyDescent="0.3">
      <c r="A47" s="65"/>
      <c r="B47" s="66"/>
      <c r="C47" s="67"/>
      <c r="D47" s="68"/>
      <c r="E47" s="71"/>
      <c r="F47" s="70"/>
      <c r="G47" s="65"/>
      <c r="H47" s="60"/>
      <c r="I47" s="71"/>
      <c r="J47" s="152"/>
      <c r="K47" s="71"/>
      <c r="L47" s="61" t="s">
        <v>21</v>
      </c>
      <c r="M47" s="72"/>
      <c r="N47" s="63" t="s">
        <v>66</v>
      </c>
      <c r="O47" s="64"/>
    </row>
    <row r="48" spans="1:15" x14ac:dyDescent="0.3">
      <c r="A48" s="73"/>
      <c r="B48" s="74"/>
      <c r="C48" s="75"/>
      <c r="D48" s="76"/>
      <c r="E48" s="81"/>
      <c r="F48" s="78"/>
      <c r="G48" s="73"/>
      <c r="H48" s="80"/>
      <c r="I48" s="81"/>
      <c r="J48" s="118"/>
      <c r="K48" s="81"/>
      <c r="L48" s="82" t="s">
        <v>23</v>
      </c>
      <c r="M48" s="83"/>
      <c r="N48" s="95"/>
      <c r="O48" s="96"/>
    </row>
    <row r="49" spans="1:16" x14ac:dyDescent="0.3">
      <c r="A49" s="54">
        <v>15</v>
      </c>
      <c r="B49" s="84" t="s">
        <v>241</v>
      </c>
      <c r="C49" s="85"/>
      <c r="D49" s="86"/>
      <c r="E49" s="58">
        <v>15000</v>
      </c>
      <c r="F49" s="58">
        <v>15000</v>
      </c>
      <c r="G49" s="54" t="s">
        <v>18</v>
      </c>
      <c r="H49" s="55" t="s">
        <v>137</v>
      </c>
      <c r="I49" s="58">
        <v>15000</v>
      </c>
      <c r="J49" s="156" t="s">
        <v>137</v>
      </c>
      <c r="K49" s="58">
        <v>15000</v>
      </c>
      <c r="L49" s="88" t="s">
        <v>20</v>
      </c>
      <c r="M49" s="93"/>
      <c r="N49" s="90"/>
      <c r="O49" s="91"/>
    </row>
    <row r="50" spans="1:16" x14ac:dyDescent="0.3">
      <c r="A50" s="65"/>
      <c r="B50" s="61"/>
      <c r="C50" s="62"/>
      <c r="D50" s="72"/>
      <c r="E50" s="71"/>
      <c r="F50" s="70"/>
      <c r="G50" s="65"/>
      <c r="H50" s="60"/>
      <c r="I50" s="71"/>
      <c r="J50" s="152"/>
      <c r="K50" s="71"/>
      <c r="L50" s="61" t="s">
        <v>21</v>
      </c>
      <c r="M50" s="72"/>
      <c r="N50" s="63" t="s">
        <v>217</v>
      </c>
      <c r="O50" s="64"/>
    </row>
    <row r="51" spans="1:16" x14ac:dyDescent="0.3">
      <c r="A51" s="73"/>
      <c r="B51" s="82"/>
      <c r="C51" s="21"/>
      <c r="D51" s="83"/>
      <c r="E51" s="81"/>
      <c r="F51" s="78"/>
      <c r="G51" s="73"/>
      <c r="H51" s="80"/>
      <c r="I51" s="81"/>
      <c r="J51" s="118"/>
      <c r="K51" s="81"/>
      <c r="L51" s="82" t="s">
        <v>23</v>
      </c>
      <c r="M51" s="83"/>
      <c r="N51" s="95"/>
      <c r="O51" s="96"/>
    </row>
    <row r="52" spans="1:16" x14ac:dyDescent="0.3">
      <c r="A52" s="54">
        <v>16</v>
      </c>
      <c r="B52" s="84" t="s">
        <v>108</v>
      </c>
      <c r="C52" s="85"/>
      <c r="D52" s="86"/>
      <c r="E52" s="58">
        <v>29900</v>
      </c>
      <c r="F52" s="58">
        <v>29900</v>
      </c>
      <c r="G52" s="87" t="s">
        <v>18</v>
      </c>
      <c r="H52" s="55" t="s">
        <v>43</v>
      </c>
      <c r="I52" s="58">
        <v>29900</v>
      </c>
      <c r="J52" s="156" t="s">
        <v>43</v>
      </c>
      <c r="K52" s="58">
        <v>29900</v>
      </c>
      <c r="L52" s="88" t="s">
        <v>20</v>
      </c>
      <c r="M52" s="93"/>
      <c r="N52" s="90"/>
      <c r="O52" s="91"/>
    </row>
    <row r="53" spans="1:16" x14ac:dyDescent="0.3">
      <c r="A53" s="65"/>
      <c r="B53" s="66"/>
      <c r="C53" s="67"/>
      <c r="D53" s="68"/>
      <c r="E53" s="71"/>
      <c r="F53" s="70"/>
      <c r="G53" s="59"/>
      <c r="H53" s="92"/>
      <c r="I53" s="71"/>
      <c r="J53" s="152"/>
      <c r="K53" s="71"/>
      <c r="L53" s="61" t="s">
        <v>21</v>
      </c>
      <c r="M53" s="72"/>
      <c r="N53" s="63" t="s">
        <v>242</v>
      </c>
      <c r="O53" s="64"/>
    </row>
    <row r="54" spans="1:16" x14ac:dyDescent="0.3">
      <c r="A54" s="73"/>
      <c r="B54" s="74"/>
      <c r="C54" s="75"/>
      <c r="D54" s="76"/>
      <c r="E54" s="81"/>
      <c r="F54" s="78"/>
      <c r="G54" s="79"/>
      <c r="H54" s="80"/>
      <c r="I54" s="81"/>
      <c r="J54" s="118"/>
      <c r="K54" s="81"/>
      <c r="L54" s="82" t="s">
        <v>23</v>
      </c>
      <c r="M54" s="83"/>
      <c r="N54" s="95"/>
      <c r="O54" s="96"/>
    </row>
    <row r="55" spans="1:16" x14ac:dyDescent="0.3">
      <c r="A55" s="54">
        <v>17</v>
      </c>
      <c r="B55" s="84" t="s">
        <v>243</v>
      </c>
      <c r="C55" s="85"/>
      <c r="D55" s="86"/>
      <c r="E55" s="58">
        <v>12900</v>
      </c>
      <c r="F55" s="58">
        <v>12900</v>
      </c>
      <c r="G55" s="87" t="s">
        <v>18</v>
      </c>
      <c r="H55" s="55" t="s">
        <v>244</v>
      </c>
      <c r="I55" s="58">
        <v>12900</v>
      </c>
      <c r="J55" s="156" t="s">
        <v>244</v>
      </c>
      <c r="K55" s="58">
        <v>12900</v>
      </c>
      <c r="L55" s="88" t="s">
        <v>20</v>
      </c>
      <c r="M55" s="93"/>
      <c r="N55" s="90"/>
      <c r="O55" s="91"/>
    </row>
    <row r="56" spans="1:16" x14ac:dyDescent="0.3">
      <c r="A56" s="65"/>
      <c r="B56" s="66"/>
      <c r="C56" s="67"/>
      <c r="D56" s="68"/>
      <c r="E56" s="69"/>
      <c r="F56" s="70"/>
      <c r="G56" s="59"/>
      <c r="H56" s="60"/>
      <c r="I56" s="71"/>
      <c r="J56" s="152"/>
      <c r="K56" s="71"/>
      <c r="L56" s="61" t="s">
        <v>21</v>
      </c>
      <c r="M56" s="72"/>
      <c r="N56" s="63" t="s">
        <v>245</v>
      </c>
      <c r="O56" s="64"/>
    </row>
    <row r="57" spans="1:16" x14ac:dyDescent="0.3">
      <c r="A57" s="73"/>
      <c r="B57" s="74"/>
      <c r="C57" s="75"/>
      <c r="D57" s="76"/>
      <c r="E57" s="77"/>
      <c r="F57" s="78"/>
      <c r="G57" s="79"/>
      <c r="H57" s="80"/>
      <c r="I57" s="81"/>
      <c r="J57" s="118"/>
      <c r="K57" s="81"/>
      <c r="L57" s="82" t="s">
        <v>23</v>
      </c>
      <c r="M57" s="83"/>
      <c r="N57" s="95"/>
      <c r="O57" s="96"/>
    </row>
    <row r="58" spans="1:16" x14ac:dyDescent="0.3">
      <c r="A58" s="54">
        <v>18</v>
      </c>
      <c r="B58" s="84" t="s">
        <v>179</v>
      </c>
      <c r="C58" s="85"/>
      <c r="D58" s="86"/>
      <c r="E58" s="58">
        <v>6000</v>
      </c>
      <c r="F58" s="58">
        <v>6000</v>
      </c>
      <c r="G58" s="54" t="s">
        <v>18</v>
      </c>
      <c r="H58" s="55" t="s">
        <v>244</v>
      </c>
      <c r="I58" s="58">
        <v>6000</v>
      </c>
      <c r="J58" s="156" t="s">
        <v>244</v>
      </c>
      <c r="K58" s="58">
        <v>6000</v>
      </c>
      <c r="L58" s="88" t="s">
        <v>20</v>
      </c>
      <c r="M58" s="93"/>
      <c r="N58" s="90"/>
      <c r="O58" s="91"/>
      <c r="P58" s="100"/>
    </row>
    <row r="59" spans="1:16" x14ac:dyDescent="0.3">
      <c r="A59" s="65"/>
      <c r="B59" s="66"/>
      <c r="C59" s="67"/>
      <c r="D59" s="68"/>
      <c r="E59" s="71"/>
      <c r="F59" s="70"/>
      <c r="G59" s="65"/>
      <c r="H59" s="60"/>
      <c r="I59" s="71"/>
      <c r="J59" s="152"/>
      <c r="K59" s="71"/>
      <c r="L59" s="61" t="s">
        <v>21</v>
      </c>
      <c r="M59" s="72"/>
      <c r="N59" s="63" t="s">
        <v>246</v>
      </c>
      <c r="O59" s="64"/>
      <c r="P59" s="100"/>
    </row>
    <row r="60" spans="1:16" x14ac:dyDescent="0.3">
      <c r="A60" s="73"/>
      <c r="B60" s="74"/>
      <c r="C60" s="75"/>
      <c r="D60" s="76"/>
      <c r="E60" s="81"/>
      <c r="F60" s="78"/>
      <c r="G60" s="73"/>
      <c r="H60" s="80"/>
      <c r="I60" s="81"/>
      <c r="J60" s="118"/>
      <c r="K60" s="81"/>
      <c r="L60" s="82" t="s">
        <v>23</v>
      </c>
      <c r="M60" s="83"/>
      <c r="N60" s="95"/>
      <c r="O60" s="96"/>
      <c r="P60" s="100"/>
    </row>
    <row r="61" spans="1:16" x14ac:dyDescent="0.3">
      <c r="A61" s="54">
        <v>19</v>
      </c>
      <c r="B61" s="84" t="s">
        <v>247</v>
      </c>
      <c r="C61" s="85"/>
      <c r="D61" s="86"/>
      <c r="E61" s="58">
        <v>52000</v>
      </c>
      <c r="F61" s="58">
        <v>50565.89</v>
      </c>
      <c r="G61" s="87" t="s">
        <v>18</v>
      </c>
      <c r="H61" s="55" t="s">
        <v>248</v>
      </c>
      <c r="I61" s="58">
        <v>50000</v>
      </c>
      <c r="J61" s="156" t="s">
        <v>248</v>
      </c>
      <c r="K61" s="58">
        <v>50000</v>
      </c>
      <c r="L61" s="88" t="s">
        <v>20</v>
      </c>
      <c r="M61" s="93"/>
      <c r="N61" s="90"/>
      <c r="O61" s="91"/>
      <c r="P61" s="100"/>
    </row>
    <row r="62" spans="1:16" x14ac:dyDescent="0.3">
      <c r="A62" s="65"/>
      <c r="B62" s="66"/>
      <c r="C62" s="67"/>
      <c r="D62" s="68"/>
      <c r="E62" s="69"/>
      <c r="F62" s="70"/>
      <c r="G62" s="59"/>
      <c r="H62" s="60"/>
      <c r="I62" s="71"/>
      <c r="J62" s="152"/>
      <c r="K62" s="71"/>
      <c r="L62" s="61" t="s">
        <v>21</v>
      </c>
      <c r="M62" s="72"/>
      <c r="N62" s="63" t="s">
        <v>249</v>
      </c>
      <c r="O62" s="64"/>
      <c r="P62" s="100"/>
    </row>
    <row r="63" spans="1:16" x14ac:dyDescent="0.3">
      <c r="A63" s="73"/>
      <c r="B63" s="74"/>
      <c r="C63" s="75"/>
      <c r="D63" s="76"/>
      <c r="E63" s="77"/>
      <c r="F63" s="78"/>
      <c r="G63" s="79"/>
      <c r="H63" s="80"/>
      <c r="I63" s="81"/>
      <c r="J63" s="118"/>
      <c r="K63" s="81"/>
      <c r="L63" s="82" t="s">
        <v>23</v>
      </c>
      <c r="M63" s="83"/>
      <c r="N63" s="95"/>
      <c r="O63" s="96"/>
      <c r="P63" s="100"/>
    </row>
    <row r="64" spans="1:16" x14ac:dyDescent="0.3">
      <c r="A64" s="54">
        <v>20</v>
      </c>
      <c r="B64" s="84" t="s">
        <v>250</v>
      </c>
      <c r="C64" s="85"/>
      <c r="D64" s="86"/>
      <c r="E64" s="166">
        <v>187000</v>
      </c>
      <c r="F64" s="58">
        <v>188170.23999999999</v>
      </c>
      <c r="G64" s="54" t="s">
        <v>18</v>
      </c>
      <c r="H64" s="55" t="s">
        <v>248</v>
      </c>
      <c r="I64" s="58">
        <v>187000</v>
      </c>
      <c r="J64" s="156" t="s">
        <v>248</v>
      </c>
      <c r="K64" s="58">
        <v>187000</v>
      </c>
      <c r="L64" s="88" t="s">
        <v>20</v>
      </c>
      <c r="M64" s="93"/>
      <c r="N64" s="90"/>
      <c r="O64" s="91"/>
      <c r="P64" s="100"/>
    </row>
    <row r="65" spans="1:16" x14ac:dyDescent="0.3">
      <c r="A65" s="65"/>
      <c r="B65" s="66"/>
      <c r="C65" s="67"/>
      <c r="D65" s="68"/>
      <c r="E65" s="71"/>
      <c r="F65" s="70"/>
      <c r="G65" s="65"/>
      <c r="H65" s="60"/>
      <c r="I65" s="71"/>
      <c r="J65" s="152"/>
      <c r="K65" s="71"/>
      <c r="L65" s="61" t="s">
        <v>21</v>
      </c>
      <c r="M65" s="72"/>
      <c r="N65" s="63" t="s">
        <v>251</v>
      </c>
      <c r="O65" s="64"/>
      <c r="P65" s="100"/>
    </row>
    <row r="66" spans="1:16" x14ac:dyDescent="0.3">
      <c r="A66" s="73"/>
      <c r="B66" s="74"/>
      <c r="C66" s="75"/>
      <c r="D66" s="76"/>
      <c r="E66" s="81"/>
      <c r="F66" s="78"/>
      <c r="G66" s="73"/>
      <c r="H66" s="80"/>
      <c r="I66" s="118"/>
      <c r="J66" s="118"/>
      <c r="K66" s="158"/>
      <c r="L66" s="82" t="s">
        <v>23</v>
      </c>
      <c r="M66" s="83"/>
      <c r="N66" s="95"/>
      <c r="O66" s="96"/>
      <c r="P66" s="100"/>
    </row>
    <row r="67" spans="1:16" x14ac:dyDescent="0.3">
      <c r="A67" s="54">
        <v>21</v>
      </c>
      <c r="B67" s="84" t="s">
        <v>243</v>
      </c>
      <c r="C67" s="85"/>
      <c r="D67" s="86"/>
      <c r="E67" s="159">
        <v>6500</v>
      </c>
      <c r="F67" s="159">
        <v>6500</v>
      </c>
      <c r="G67" s="54" t="s">
        <v>18</v>
      </c>
      <c r="H67" s="55" t="s">
        <v>244</v>
      </c>
      <c r="I67" s="159">
        <v>6500</v>
      </c>
      <c r="J67" s="156" t="s">
        <v>244</v>
      </c>
      <c r="K67" s="159">
        <v>6500</v>
      </c>
      <c r="L67" s="88" t="s">
        <v>20</v>
      </c>
      <c r="M67" s="93"/>
      <c r="N67" s="90"/>
      <c r="O67" s="91"/>
      <c r="P67" s="100"/>
    </row>
    <row r="68" spans="1:16" x14ac:dyDescent="0.3">
      <c r="A68" s="65"/>
      <c r="B68" s="66"/>
      <c r="C68" s="67"/>
      <c r="D68" s="68"/>
      <c r="E68" s="71"/>
      <c r="F68" s="70"/>
      <c r="G68" s="65"/>
      <c r="H68" s="60"/>
      <c r="I68" s="71"/>
      <c r="J68" s="152"/>
      <c r="K68" s="71"/>
      <c r="L68" s="61" t="s">
        <v>21</v>
      </c>
      <c r="M68" s="72"/>
      <c r="N68" s="63" t="s">
        <v>252</v>
      </c>
      <c r="O68" s="64"/>
      <c r="P68" s="100"/>
    </row>
    <row r="69" spans="1:16" x14ac:dyDescent="0.3">
      <c r="A69" s="73"/>
      <c r="B69" s="74"/>
      <c r="C69" s="75"/>
      <c r="D69" s="76"/>
      <c r="E69" s="81"/>
      <c r="F69" s="78"/>
      <c r="G69" s="73"/>
      <c r="H69" s="80"/>
      <c r="I69" s="81"/>
      <c r="J69" s="118"/>
      <c r="K69" s="81"/>
      <c r="L69" s="82" t="s">
        <v>23</v>
      </c>
      <c r="M69" s="83"/>
      <c r="N69" s="95"/>
      <c r="O69" s="96"/>
      <c r="P69" s="100"/>
    </row>
    <row r="70" spans="1:16" x14ac:dyDescent="0.3">
      <c r="A70" s="54">
        <v>22</v>
      </c>
      <c r="B70" s="84" t="s">
        <v>179</v>
      </c>
      <c r="C70" s="85"/>
      <c r="D70" s="86"/>
      <c r="E70" s="58">
        <v>3000</v>
      </c>
      <c r="F70" s="58">
        <v>3000</v>
      </c>
      <c r="G70" s="54" t="s">
        <v>18</v>
      </c>
      <c r="H70" s="55" t="s">
        <v>244</v>
      </c>
      <c r="I70" s="58">
        <v>3000</v>
      </c>
      <c r="J70" s="156" t="s">
        <v>244</v>
      </c>
      <c r="K70" s="58">
        <v>3000</v>
      </c>
      <c r="L70" s="88" t="s">
        <v>20</v>
      </c>
      <c r="M70" s="93"/>
      <c r="N70" s="90"/>
      <c r="O70" s="91"/>
      <c r="P70" s="100"/>
    </row>
    <row r="71" spans="1:16" x14ac:dyDescent="0.3">
      <c r="A71" s="65"/>
      <c r="B71" s="61"/>
      <c r="C71" s="62"/>
      <c r="D71" s="72"/>
      <c r="E71" s="71"/>
      <c r="F71" s="70"/>
      <c r="G71" s="65"/>
      <c r="H71" s="60"/>
      <c r="I71" s="71"/>
      <c r="J71" s="152"/>
      <c r="K71" s="71"/>
      <c r="L71" s="61" t="s">
        <v>21</v>
      </c>
      <c r="M71" s="72"/>
      <c r="N71" s="63" t="s">
        <v>253</v>
      </c>
      <c r="O71" s="64"/>
    </row>
    <row r="72" spans="1:16" x14ac:dyDescent="0.3">
      <c r="A72" s="73"/>
      <c r="B72" s="82"/>
      <c r="C72" s="21"/>
      <c r="D72" s="83"/>
      <c r="E72" s="81"/>
      <c r="F72" s="78"/>
      <c r="G72" s="73"/>
      <c r="H72" s="80"/>
      <c r="I72" s="81"/>
      <c r="J72" s="118"/>
      <c r="K72" s="81"/>
      <c r="L72" s="82" t="s">
        <v>23</v>
      </c>
      <c r="M72" s="83"/>
      <c r="N72" s="95"/>
      <c r="O72" s="96"/>
    </row>
    <row r="73" spans="1:16" x14ac:dyDescent="0.3">
      <c r="A73" s="54">
        <v>23</v>
      </c>
      <c r="B73" s="84" t="s">
        <v>254</v>
      </c>
      <c r="C73" s="85"/>
      <c r="D73" s="86"/>
      <c r="E73" s="58">
        <v>500</v>
      </c>
      <c r="F73" s="58">
        <v>500</v>
      </c>
      <c r="G73" s="87" t="s">
        <v>18</v>
      </c>
      <c r="H73" s="55" t="s">
        <v>92</v>
      </c>
      <c r="I73" s="58">
        <v>500</v>
      </c>
      <c r="J73" s="156" t="s">
        <v>92</v>
      </c>
      <c r="K73" s="58">
        <v>500</v>
      </c>
      <c r="L73" s="88" t="s">
        <v>20</v>
      </c>
      <c r="M73" s="93"/>
      <c r="N73" s="90"/>
      <c r="O73" s="91"/>
    </row>
    <row r="74" spans="1:16" x14ac:dyDescent="0.3">
      <c r="A74" s="65"/>
      <c r="B74" s="66"/>
      <c r="C74" s="67"/>
      <c r="D74" s="68"/>
      <c r="E74" s="71"/>
      <c r="F74" s="70"/>
      <c r="G74" s="59"/>
      <c r="H74" s="60">
        <v>1999</v>
      </c>
      <c r="I74" s="71"/>
      <c r="J74" s="152">
        <v>1999</v>
      </c>
      <c r="K74" s="71"/>
      <c r="L74" s="61" t="s">
        <v>21</v>
      </c>
      <c r="M74" s="72"/>
      <c r="N74" s="63" t="s">
        <v>255</v>
      </c>
      <c r="O74" s="64"/>
    </row>
    <row r="75" spans="1:16" x14ac:dyDescent="0.3">
      <c r="A75" s="73"/>
      <c r="B75" s="74"/>
      <c r="C75" s="75"/>
      <c r="D75" s="76"/>
      <c r="E75" s="81"/>
      <c r="F75" s="78"/>
      <c r="G75" s="79"/>
      <c r="H75" s="80"/>
      <c r="I75" s="81"/>
      <c r="J75" s="118"/>
      <c r="K75" s="81"/>
      <c r="L75" s="82" t="s">
        <v>23</v>
      </c>
      <c r="M75" s="83"/>
      <c r="N75" s="95"/>
      <c r="O75" s="96"/>
    </row>
    <row r="76" spans="1:16" x14ac:dyDescent="0.3">
      <c r="A76" s="54">
        <v>24</v>
      </c>
      <c r="B76" s="84" t="s">
        <v>256</v>
      </c>
      <c r="C76" s="85"/>
      <c r="D76" s="86"/>
      <c r="E76" s="58">
        <v>13910</v>
      </c>
      <c r="F76" s="58">
        <v>13910</v>
      </c>
      <c r="G76" s="87" t="s">
        <v>18</v>
      </c>
      <c r="H76" s="55" t="s">
        <v>43</v>
      </c>
      <c r="I76" s="58">
        <v>13910</v>
      </c>
      <c r="J76" s="156" t="s">
        <v>43</v>
      </c>
      <c r="K76" s="58">
        <v>13910</v>
      </c>
      <c r="L76" s="88" t="s">
        <v>20</v>
      </c>
      <c r="M76" s="93"/>
      <c r="N76" s="90"/>
      <c r="O76" s="91"/>
    </row>
    <row r="77" spans="1:16" x14ac:dyDescent="0.3">
      <c r="A77" s="65"/>
      <c r="B77" s="66" t="s">
        <v>257</v>
      </c>
      <c r="C77" s="67"/>
      <c r="D77" s="68"/>
      <c r="E77" s="69"/>
      <c r="F77" s="70"/>
      <c r="G77" s="59"/>
      <c r="H77" s="152"/>
      <c r="I77" s="69"/>
      <c r="J77" s="152"/>
      <c r="K77" s="69"/>
      <c r="L77" s="61" t="s">
        <v>21</v>
      </c>
      <c r="M77" s="72"/>
      <c r="N77" s="63" t="s">
        <v>258</v>
      </c>
      <c r="O77" s="64"/>
    </row>
    <row r="78" spans="1:16" x14ac:dyDescent="0.3">
      <c r="A78" s="73"/>
      <c r="B78" s="74"/>
      <c r="C78" s="75"/>
      <c r="D78" s="76"/>
      <c r="E78" s="77"/>
      <c r="F78" s="78"/>
      <c r="G78" s="79"/>
      <c r="H78" s="118"/>
      <c r="I78" s="77"/>
      <c r="J78" s="118"/>
      <c r="K78" s="77"/>
      <c r="L78" s="82" t="s">
        <v>23</v>
      </c>
      <c r="M78" s="83"/>
      <c r="N78" s="95"/>
      <c r="O78" s="96"/>
    </row>
    <row r="79" spans="1:16" x14ac:dyDescent="0.3">
      <c r="A79" s="54">
        <v>25</v>
      </c>
      <c r="B79" s="84" t="s">
        <v>259</v>
      </c>
      <c r="C79" s="85"/>
      <c r="D79" s="86"/>
      <c r="E79" s="58">
        <v>15850</v>
      </c>
      <c r="F79" s="58">
        <v>15850</v>
      </c>
      <c r="G79" s="54" t="s">
        <v>18</v>
      </c>
      <c r="H79" s="55" t="s">
        <v>43</v>
      </c>
      <c r="I79" s="58">
        <v>15850</v>
      </c>
      <c r="J79" s="156" t="s">
        <v>43</v>
      </c>
      <c r="K79" s="58">
        <v>15850</v>
      </c>
      <c r="L79" s="88" t="s">
        <v>20</v>
      </c>
      <c r="M79" s="93"/>
      <c r="N79" s="90"/>
      <c r="O79" s="91"/>
    </row>
    <row r="80" spans="1:16" x14ac:dyDescent="0.3">
      <c r="A80" s="65"/>
      <c r="B80" s="66"/>
      <c r="C80" s="67"/>
      <c r="D80" s="68"/>
      <c r="E80" s="71"/>
      <c r="F80" s="70"/>
      <c r="G80" s="65"/>
      <c r="H80" s="60"/>
      <c r="I80" s="71"/>
      <c r="J80" s="152"/>
      <c r="K80" s="71"/>
      <c r="L80" s="61" t="s">
        <v>21</v>
      </c>
      <c r="M80" s="72"/>
      <c r="N80" s="63" t="s">
        <v>260</v>
      </c>
      <c r="O80" s="64"/>
    </row>
    <row r="81" spans="1:15" x14ac:dyDescent="0.3">
      <c r="A81" s="73"/>
      <c r="B81" s="74"/>
      <c r="C81" s="75"/>
      <c r="D81" s="76"/>
      <c r="E81" s="81"/>
      <c r="F81" s="78"/>
      <c r="G81" s="73"/>
      <c r="H81" s="80"/>
      <c r="I81" s="81"/>
      <c r="J81" s="118"/>
      <c r="K81" s="81"/>
      <c r="L81" s="82" t="s">
        <v>23</v>
      </c>
      <c r="M81" s="83"/>
      <c r="N81" s="95"/>
      <c r="O81" s="96"/>
    </row>
    <row r="82" spans="1:15" x14ac:dyDescent="0.3">
      <c r="A82" s="54">
        <v>26</v>
      </c>
      <c r="B82" s="84" t="s">
        <v>261</v>
      </c>
      <c r="C82" s="85"/>
      <c r="D82" s="86"/>
      <c r="E82" s="58">
        <v>1200</v>
      </c>
      <c r="F82" s="58">
        <v>1200</v>
      </c>
      <c r="G82" s="87" t="s">
        <v>18</v>
      </c>
      <c r="H82" s="156" t="s">
        <v>262</v>
      </c>
      <c r="I82" s="160">
        <v>1200</v>
      </c>
      <c r="J82" s="156" t="s">
        <v>262</v>
      </c>
      <c r="K82" s="58">
        <v>1200</v>
      </c>
      <c r="L82" s="88" t="s">
        <v>20</v>
      </c>
      <c r="M82" s="93"/>
      <c r="N82" s="90"/>
      <c r="O82" s="91"/>
    </row>
    <row r="83" spans="1:15" x14ac:dyDescent="0.3">
      <c r="A83" s="65"/>
      <c r="B83" s="66" t="s">
        <v>263</v>
      </c>
      <c r="C83" s="67"/>
      <c r="D83" s="68"/>
      <c r="E83" s="69"/>
      <c r="F83" s="70"/>
      <c r="G83" s="59"/>
      <c r="H83" s="152"/>
      <c r="I83" s="69"/>
      <c r="J83" s="152"/>
      <c r="K83" s="69"/>
      <c r="L83" s="61" t="s">
        <v>21</v>
      </c>
      <c r="M83" s="72"/>
      <c r="N83" s="63" t="s">
        <v>264</v>
      </c>
      <c r="O83" s="64"/>
    </row>
    <row r="84" spans="1:15" x14ac:dyDescent="0.3">
      <c r="A84" s="73"/>
      <c r="B84" s="74"/>
      <c r="C84" s="75"/>
      <c r="D84" s="76"/>
      <c r="E84" s="77"/>
      <c r="F84" s="78"/>
      <c r="G84" s="79"/>
      <c r="H84" s="118"/>
      <c r="I84" s="77"/>
      <c r="J84" s="118"/>
      <c r="K84" s="77"/>
      <c r="L84" s="82" t="s">
        <v>23</v>
      </c>
      <c r="M84" s="83"/>
      <c r="N84" s="95"/>
      <c r="O84" s="96"/>
    </row>
    <row r="85" spans="1:15" x14ac:dyDescent="0.3">
      <c r="A85" s="54">
        <v>27</v>
      </c>
      <c r="B85" s="84" t="s">
        <v>265</v>
      </c>
      <c r="C85" s="85"/>
      <c r="D85" s="86"/>
      <c r="E85" s="58">
        <v>87000</v>
      </c>
      <c r="F85" s="58">
        <v>87000</v>
      </c>
      <c r="G85" s="54" t="s">
        <v>18</v>
      </c>
      <c r="H85" s="55" t="s">
        <v>266</v>
      </c>
      <c r="I85" s="58">
        <v>87000</v>
      </c>
      <c r="J85" s="156" t="s">
        <v>267</v>
      </c>
      <c r="K85" s="58">
        <v>87000</v>
      </c>
      <c r="L85" s="88" t="s">
        <v>20</v>
      </c>
      <c r="M85" s="93"/>
      <c r="N85" s="90"/>
      <c r="O85" s="91"/>
    </row>
    <row r="86" spans="1:15" x14ac:dyDescent="0.3">
      <c r="A86" s="65"/>
      <c r="B86" s="66"/>
      <c r="C86" s="67"/>
      <c r="D86" s="68"/>
      <c r="E86" s="71"/>
      <c r="F86" s="70"/>
      <c r="G86" s="65"/>
      <c r="H86" s="60"/>
      <c r="I86" s="71"/>
      <c r="J86" s="152"/>
      <c r="K86" s="71"/>
      <c r="L86" s="61" t="s">
        <v>21</v>
      </c>
      <c r="M86" s="72"/>
      <c r="N86" s="63" t="s">
        <v>268</v>
      </c>
      <c r="O86" s="64"/>
    </row>
    <row r="87" spans="1:15" x14ac:dyDescent="0.3">
      <c r="A87" s="73"/>
      <c r="B87" s="74"/>
      <c r="C87" s="75"/>
      <c r="D87" s="76"/>
      <c r="E87" s="81"/>
      <c r="F87" s="78"/>
      <c r="G87" s="73"/>
      <c r="H87" s="80"/>
      <c r="I87" s="81"/>
      <c r="J87" s="118"/>
      <c r="K87" s="81"/>
      <c r="L87" s="82" t="s">
        <v>23</v>
      </c>
      <c r="M87" s="83"/>
      <c r="N87" s="95"/>
      <c r="O87" s="96"/>
    </row>
    <row r="88" spans="1:15" x14ac:dyDescent="0.3">
      <c r="A88" s="54">
        <v>28</v>
      </c>
      <c r="B88" s="84" t="s">
        <v>269</v>
      </c>
      <c r="C88" s="85"/>
      <c r="D88" s="86"/>
      <c r="E88" s="58">
        <v>45000</v>
      </c>
      <c r="F88" s="58">
        <v>45000</v>
      </c>
      <c r="G88" s="54" t="s">
        <v>18</v>
      </c>
      <c r="H88" s="55" t="s">
        <v>266</v>
      </c>
      <c r="I88" s="58">
        <v>45000</v>
      </c>
      <c r="J88" s="156" t="s">
        <v>267</v>
      </c>
      <c r="K88" s="58">
        <v>45000</v>
      </c>
      <c r="L88" s="88" t="s">
        <v>20</v>
      </c>
      <c r="M88" s="93"/>
      <c r="N88" s="90"/>
      <c r="O88" s="91"/>
    </row>
    <row r="89" spans="1:15" x14ac:dyDescent="0.3">
      <c r="A89" s="65"/>
      <c r="B89" s="66"/>
      <c r="C89" s="67"/>
      <c r="D89" s="68"/>
      <c r="E89" s="71"/>
      <c r="F89" s="70"/>
      <c r="G89" s="65"/>
      <c r="H89" s="60"/>
      <c r="I89" s="71"/>
      <c r="J89" s="152"/>
      <c r="K89" s="71"/>
      <c r="L89" s="61" t="s">
        <v>21</v>
      </c>
      <c r="M89" s="72"/>
      <c r="N89" s="63" t="s">
        <v>270</v>
      </c>
      <c r="O89" s="64"/>
    </row>
    <row r="90" spans="1:15" x14ac:dyDescent="0.3">
      <c r="A90" s="73"/>
      <c r="B90" s="74"/>
      <c r="C90" s="75"/>
      <c r="D90" s="76"/>
      <c r="E90" s="81"/>
      <c r="F90" s="78"/>
      <c r="G90" s="73"/>
      <c r="H90" s="80"/>
      <c r="I90" s="81"/>
      <c r="J90" s="118"/>
      <c r="K90" s="81"/>
      <c r="L90" s="82" t="s">
        <v>23</v>
      </c>
      <c r="M90" s="83"/>
      <c r="N90" s="95"/>
      <c r="O90" s="96"/>
    </row>
    <row r="91" spans="1:15" x14ac:dyDescent="0.3">
      <c r="A91" s="54">
        <v>29</v>
      </c>
      <c r="B91" s="84" t="s">
        <v>271</v>
      </c>
      <c r="C91" s="85"/>
      <c r="D91" s="86"/>
      <c r="E91" s="58">
        <v>23990</v>
      </c>
      <c r="F91" s="58">
        <v>23990</v>
      </c>
      <c r="G91" s="54" t="s">
        <v>18</v>
      </c>
      <c r="H91" s="55" t="s">
        <v>92</v>
      </c>
      <c r="I91" s="58">
        <v>23990</v>
      </c>
      <c r="J91" s="156" t="s">
        <v>92</v>
      </c>
      <c r="K91" s="58">
        <v>23990</v>
      </c>
      <c r="L91" s="88" t="s">
        <v>20</v>
      </c>
      <c r="M91" s="93"/>
      <c r="N91" s="90"/>
      <c r="O91" s="91"/>
    </row>
    <row r="92" spans="1:15" x14ac:dyDescent="0.3">
      <c r="A92" s="65"/>
      <c r="B92" s="61"/>
      <c r="C92" s="62"/>
      <c r="D92" s="72"/>
      <c r="E92" s="71"/>
      <c r="F92" s="70"/>
      <c r="G92" s="65"/>
      <c r="H92" s="60">
        <v>1999</v>
      </c>
      <c r="I92" s="71"/>
      <c r="J92" s="152">
        <v>1999</v>
      </c>
      <c r="K92" s="71"/>
      <c r="L92" s="61" t="s">
        <v>21</v>
      </c>
      <c r="M92" s="72"/>
      <c r="N92" s="63" t="s">
        <v>272</v>
      </c>
      <c r="O92" s="64"/>
    </row>
    <row r="93" spans="1:15" x14ac:dyDescent="0.3">
      <c r="A93" s="73"/>
      <c r="B93" s="82"/>
      <c r="C93" s="21"/>
      <c r="D93" s="83"/>
      <c r="E93" s="81"/>
      <c r="F93" s="78"/>
      <c r="G93" s="73"/>
      <c r="H93" s="80"/>
      <c r="I93" s="81"/>
      <c r="J93" s="118"/>
      <c r="K93" s="81"/>
      <c r="L93" s="82" t="s">
        <v>23</v>
      </c>
      <c r="M93" s="83"/>
      <c r="N93" s="95"/>
      <c r="O93" s="96"/>
    </row>
    <row r="94" spans="1:15" x14ac:dyDescent="0.3">
      <c r="A94" s="54">
        <v>30</v>
      </c>
      <c r="B94" s="84" t="s">
        <v>273</v>
      </c>
      <c r="C94" s="85"/>
      <c r="D94" s="86"/>
      <c r="E94" s="58">
        <v>10990</v>
      </c>
      <c r="F94" s="58">
        <v>10990</v>
      </c>
      <c r="G94" s="87" t="s">
        <v>18</v>
      </c>
      <c r="H94" s="55" t="s">
        <v>92</v>
      </c>
      <c r="I94" s="58">
        <v>10990</v>
      </c>
      <c r="J94" s="156" t="s">
        <v>92</v>
      </c>
      <c r="K94" s="58">
        <v>10990</v>
      </c>
      <c r="L94" s="88" t="s">
        <v>20</v>
      </c>
      <c r="M94" s="93"/>
      <c r="N94" s="90"/>
      <c r="O94" s="91"/>
    </row>
    <row r="95" spans="1:15" x14ac:dyDescent="0.3">
      <c r="A95" s="65"/>
      <c r="B95" s="66"/>
      <c r="C95" s="67"/>
      <c r="D95" s="68"/>
      <c r="E95" s="71"/>
      <c r="F95" s="70"/>
      <c r="G95" s="59"/>
      <c r="H95" s="60">
        <v>1999</v>
      </c>
      <c r="I95" s="71"/>
      <c r="J95" s="152">
        <v>1999</v>
      </c>
      <c r="K95" s="71"/>
      <c r="L95" s="61" t="s">
        <v>21</v>
      </c>
      <c r="M95" s="72"/>
      <c r="N95" s="63" t="s">
        <v>274</v>
      </c>
      <c r="O95" s="64"/>
    </row>
    <row r="96" spans="1:15" x14ac:dyDescent="0.3">
      <c r="A96" s="73"/>
      <c r="B96" s="74"/>
      <c r="C96" s="75"/>
      <c r="D96" s="76"/>
      <c r="E96" s="81"/>
      <c r="F96" s="78"/>
      <c r="G96" s="79"/>
      <c r="H96" s="80"/>
      <c r="I96" s="81"/>
      <c r="J96" s="118"/>
      <c r="K96" s="81"/>
      <c r="L96" s="82" t="s">
        <v>23</v>
      </c>
      <c r="M96" s="83"/>
      <c r="N96" s="95"/>
      <c r="O96" s="96"/>
    </row>
    <row r="97" spans="1:15" x14ac:dyDescent="0.3">
      <c r="A97" s="54">
        <v>31</v>
      </c>
      <c r="B97" s="84" t="s">
        <v>275</v>
      </c>
      <c r="C97" s="85"/>
      <c r="D97" s="86"/>
      <c r="E97" s="58">
        <v>19500</v>
      </c>
      <c r="F97" s="58">
        <v>19500</v>
      </c>
      <c r="G97" s="87" t="s">
        <v>18</v>
      </c>
      <c r="H97" s="55" t="s">
        <v>276</v>
      </c>
      <c r="I97" s="58">
        <v>19500</v>
      </c>
      <c r="J97" s="156" t="s">
        <v>276</v>
      </c>
      <c r="K97" s="58">
        <v>19500</v>
      </c>
      <c r="L97" s="88" t="s">
        <v>20</v>
      </c>
      <c r="M97" s="93"/>
      <c r="N97" s="90"/>
      <c r="O97" s="91"/>
    </row>
    <row r="98" spans="1:15" x14ac:dyDescent="0.3">
      <c r="A98" s="65"/>
      <c r="B98" s="66"/>
      <c r="C98" s="67"/>
      <c r="D98" s="68"/>
      <c r="E98" s="69"/>
      <c r="F98" s="70"/>
      <c r="G98" s="59"/>
      <c r="H98" s="60"/>
      <c r="I98" s="71"/>
      <c r="J98" s="152"/>
      <c r="K98" s="69"/>
      <c r="L98" s="61" t="s">
        <v>21</v>
      </c>
      <c r="M98" s="72"/>
      <c r="N98" s="63" t="s">
        <v>277</v>
      </c>
      <c r="O98" s="64"/>
    </row>
    <row r="99" spans="1:15" x14ac:dyDescent="0.3">
      <c r="A99" s="73"/>
      <c r="B99" s="74"/>
      <c r="C99" s="75"/>
      <c r="D99" s="76"/>
      <c r="E99" s="77"/>
      <c r="F99" s="78"/>
      <c r="G99" s="79"/>
      <c r="H99" s="80"/>
      <c r="I99" s="81"/>
      <c r="J99" s="118"/>
      <c r="K99" s="77"/>
      <c r="L99" s="82" t="s">
        <v>23</v>
      </c>
      <c r="M99" s="83"/>
      <c r="N99" s="95"/>
      <c r="O99" s="96"/>
    </row>
    <row r="100" spans="1:15" x14ac:dyDescent="0.3">
      <c r="A100" s="54">
        <v>32</v>
      </c>
      <c r="B100" s="84" t="s">
        <v>182</v>
      </c>
      <c r="C100" s="85"/>
      <c r="D100" s="86"/>
      <c r="E100" s="58">
        <v>850</v>
      </c>
      <c r="F100" s="58">
        <v>850</v>
      </c>
      <c r="G100" s="54" t="s">
        <v>18</v>
      </c>
      <c r="H100" s="55" t="s">
        <v>92</v>
      </c>
      <c r="I100" s="58">
        <v>850</v>
      </c>
      <c r="J100" s="156" t="s">
        <v>92</v>
      </c>
      <c r="K100" s="58">
        <v>850</v>
      </c>
      <c r="L100" s="88" t="s">
        <v>20</v>
      </c>
      <c r="M100" s="93"/>
      <c r="N100" s="90"/>
      <c r="O100" s="91"/>
    </row>
    <row r="101" spans="1:15" x14ac:dyDescent="0.3">
      <c r="A101" s="65"/>
      <c r="B101" s="66"/>
      <c r="C101" s="67"/>
      <c r="D101" s="68"/>
      <c r="E101" s="71"/>
      <c r="F101" s="70"/>
      <c r="G101" s="65"/>
      <c r="H101" s="60">
        <v>1999</v>
      </c>
      <c r="I101" s="71"/>
      <c r="J101" s="152">
        <v>1999</v>
      </c>
      <c r="K101" s="71"/>
      <c r="L101" s="61" t="s">
        <v>21</v>
      </c>
      <c r="M101" s="72"/>
      <c r="N101" s="63" t="s">
        <v>278</v>
      </c>
      <c r="O101" s="64"/>
    </row>
    <row r="102" spans="1:15" x14ac:dyDescent="0.3">
      <c r="A102" s="73"/>
      <c r="B102" s="74"/>
      <c r="C102" s="75"/>
      <c r="D102" s="76"/>
      <c r="E102" s="81"/>
      <c r="F102" s="78"/>
      <c r="G102" s="73"/>
      <c r="H102" s="80"/>
      <c r="I102" s="81"/>
      <c r="J102" s="118"/>
      <c r="K102" s="81"/>
      <c r="L102" s="82" t="s">
        <v>23</v>
      </c>
      <c r="M102" s="83"/>
      <c r="N102" s="95"/>
      <c r="O102" s="96"/>
    </row>
    <row r="103" spans="1:15" x14ac:dyDescent="0.3">
      <c r="A103" s="100"/>
      <c r="B103" s="67"/>
      <c r="C103" s="67"/>
      <c r="D103" s="67"/>
      <c r="E103" s="69"/>
      <c r="F103" s="69"/>
      <c r="G103" s="100"/>
      <c r="H103" s="101"/>
      <c r="I103" s="101"/>
      <c r="J103" s="101"/>
      <c r="K103" s="101"/>
      <c r="L103" s="62"/>
      <c r="M103" s="62"/>
      <c r="N103" s="102"/>
      <c r="O103" s="102"/>
    </row>
    <row r="104" spans="1:15" x14ac:dyDescent="0.3">
      <c r="A104" s="100"/>
      <c r="B104" s="67"/>
      <c r="C104" s="67"/>
      <c r="D104" s="67"/>
      <c r="E104" s="69"/>
      <c r="F104" s="103"/>
      <c r="G104" s="100"/>
      <c r="H104" s="150">
        <f>SUM(H28:I102)</f>
        <v>625617</v>
      </c>
      <c r="I104" s="150"/>
      <c r="J104" s="107">
        <f>SUM(I28:I45)</f>
        <v>76535</v>
      </c>
      <c r="K104" s="101"/>
      <c r="L104" s="62"/>
      <c r="M104" s="62"/>
      <c r="N104" s="102"/>
      <c r="O104" s="102"/>
    </row>
    <row r="105" spans="1:15" x14ac:dyDescent="0.3">
      <c r="A105" s="100"/>
      <c r="B105" s="67"/>
      <c r="C105" s="67"/>
      <c r="D105" s="67"/>
      <c r="E105" s="69"/>
      <c r="F105" s="103"/>
      <c r="G105" s="100"/>
      <c r="H105" s="101"/>
      <c r="I105" s="101"/>
      <c r="J105" s="107">
        <f>SUM(I46:I66)</f>
        <v>304800</v>
      </c>
      <c r="K105" s="101"/>
      <c r="L105" s="62"/>
      <c r="M105" s="62"/>
      <c r="N105" s="102"/>
      <c r="O105" s="102"/>
    </row>
    <row r="106" spans="1:15" x14ac:dyDescent="0.3">
      <c r="A106" s="100"/>
      <c r="B106" s="67"/>
      <c r="C106" s="67"/>
      <c r="D106" s="67"/>
      <c r="E106" s="69"/>
      <c r="F106" s="69"/>
      <c r="G106" s="100"/>
      <c r="H106" s="101"/>
      <c r="I106" s="101"/>
      <c r="J106" s="107">
        <f>SUM(I67:I87)</f>
        <v>127960</v>
      </c>
      <c r="K106" s="101"/>
      <c r="L106" s="62"/>
      <c r="M106" s="62"/>
      <c r="N106" s="102"/>
      <c r="O106" s="102"/>
    </row>
    <row r="107" spans="1:15" x14ac:dyDescent="0.3">
      <c r="A107" s="100"/>
      <c r="B107" s="67"/>
      <c r="C107" s="67"/>
      <c r="D107" s="67"/>
      <c r="E107" s="69"/>
      <c r="F107" s="103"/>
      <c r="G107" s="100"/>
      <c r="H107" s="101"/>
      <c r="I107" s="101"/>
      <c r="J107" s="107">
        <f>SUM(I88:I102)</f>
        <v>100330</v>
      </c>
      <c r="K107" s="101"/>
      <c r="L107" s="105">
        <v>63000</v>
      </c>
      <c r="M107" s="105"/>
      <c r="N107" s="102"/>
      <c r="O107" s="102"/>
    </row>
    <row r="108" spans="1:15" x14ac:dyDescent="0.3">
      <c r="A108" s="100"/>
      <c r="B108" s="67"/>
      <c r="C108" s="67"/>
      <c r="D108" s="67"/>
      <c r="E108" s="69"/>
      <c r="F108" s="103"/>
      <c r="G108" s="100"/>
      <c r="H108" s="67"/>
      <c r="I108" s="67"/>
      <c r="J108" s="151">
        <f>J104+J105+J106+J107+L107</f>
        <v>672625</v>
      </c>
      <c r="K108" s="67"/>
      <c r="L108" s="62"/>
      <c r="M108" s="62"/>
      <c r="N108" s="102"/>
      <c r="O108" s="102"/>
    </row>
    <row r="109" spans="1:15" x14ac:dyDescent="0.3">
      <c r="A109" s="161"/>
      <c r="B109" s="161"/>
      <c r="C109" s="161"/>
      <c r="D109" s="161"/>
      <c r="E109" s="142"/>
      <c r="F109" s="162"/>
      <c r="G109" s="163"/>
      <c r="H109" s="145"/>
      <c r="I109" s="145"/>
      <c r="J109" s="145"/>
      <c r="K109" s="145"/>
      <c r="L109" s="161"/>
      <c r="M109" s="161"/>
      <c r="N109" s="164"/>
      <c r="O109" s="164"/>
    </row>
    <row r="110" spans="1:15" x14ac:dyDescent="0.3">
      <c r="A110" s="161"/>
      <c r="B110" s="161"/>
      <c r="C110" s="161"/>
      <c r="D110" s="161"/>
      <c r="E110" s="142"/>
      <c r="F110" s="162"/>
      <c r="G110" s="163"/>
      <c r="H110" s="145"/>
      <c r="I110" s="145"/>
      <c r="J110" s="165"/>
      <c r="K110" s="165"/>
      <c r="L110" s="161"/>
      <c r="M110" s="161"/>
      <c r="N110" s="164"/>
      <c r="O110" s="164"/>
    </row>
    <row r="111" spans="1:15" x14ac:dyDescent="0.3">
      <c r="A111" s="100"/>
      <c r="B111" s="67"/>
      <c r="C111" s="67"/>
      <c r="D111" s="67"/>
      <c r="E111" s="69"/>
      <c r="F111" s="69"/>
      <c r="G111" s="100"/>
      <c r="H111" s="101"/>
      <c r="I111" s="101"/>
      <c r="J111" s="101"/>
      <c r="K111" s="101"/>
      <c r="L111" s="62"/>
      <c r="M111" s="62"/>
      <c r="N111" s="102"/>
      <c r="O111" s="102"/>
    </row>
    <row r="112" spans="1:15" x14ac:dyDescent="0.3">
      <c r="A112" s="100"/>
      <c r="B112" s="67"/>
      <c r="C112" s="67"/>
      <c r="D112" s="67"/>
      <c r="E112" s="69"/>
      <c r="F112" s="103"/>
      <c r="G112" s="100"/>
      <c r="H112" s="101"/>
      <c r="I112" s="101"/>
      <c r="J112" s="101"/>
      <c r="K112" s="101"/>
      <c r="L112" s="62"/>
      <c r="M112" s="62"/>
      <c r="N112" s="102"/>
      <c r="O112" s="102"/>
    </row>
    <row r="113" spans="1:15" x14ac:dyDescent="0.3">
      <c r="A113" s="100"/>
      <c r="B113" s="67"/>
      <c r="C113" s="67"/>
      <c r="D113" s="67"/>
      <c r="E113" s="69"/>
      <c r="F113" s="103"/>
      <c r="G113" s="100"/>
      <c r="H113" s="67"/>
      <c r="I113" s="67"/>
      <c r="J113" s="67"/>
      <c r="K113" s="67"/>
      <c r="L113" s="62"/>
      <c r="M113" s="62"/>
      <c r="N113" s="102"/>
      <c r="O113" s="102"/>
    </row>
    <row r="114" spans="1:15" x14ac:dyDescent="0.3">
      <c r="A114" s="100"/>
      <c r="B114" s="101"/>
      <c r="C114" s="101"/>
      <c r="D114" s="101"/>
      <c r="E114" s="69"/>
      <c r="F114" s="69"/>
      <c r="G114" s="100"/>
      <c r="H114" s="67"/>
      <c r="I114" s="67"/>
      <c r="J114" s="67"/>
      <c r="K114" s="67"/>
      <c r="L114" s="62"/>
      <c r="M114" s="62"/>
      <c r="N114" s="102"/>
      <c r="O114" s="102"/>
    </row>
    <row r="115" spans="1:15" x14ac:dyDescent="0.3">
      <c r="A115" s="100"/>
      <c r="B115" s="62"/>
      <c r="C115" s="62"/>
      <c r="D115" s="62"/>
      <c r="E115" s="69"/>
      <c r="F115" s="103"/>
      <c r="G115" s="100"/>
      <c r="H115" s="101"/>
      <c r="I115" s="101"/>
      <c r="J115" s="101"/>
      <c r="K115" s="101"/>
      <c r="L115" s="62"/>
      <c r="M115" s="62"/>
      <c r="N115" s="102"/>
      <c r="O115" s="102"/>
    </row>
    <row r="116" spans="1:15" x14ac:dyDescent="0.3">
      <c r="A116" s="100"/>
      <c r="B116" s="62"/>
      <c r="C116" s="62"/>
      <c r="D116" s="62"/>
      <c r="E116" s="69"/>
      <c r="F116" s="103"/>
      <c r="G116" s="100"/>
      <c r="H116" s="62"/>
      <c r="I116" s="62"/>
      <c r="J116" s="62"/>
      <c r="K116" s="62"/>
      <c r="L116" s="62"/>
      <c r="M116" s="62"/>
      <c r="N116" s="102"/>
      <c r="O116" s="102"/>
    </row>
    <row r="117" spans="1:15" x14ac:dyDescent="0.3">
      <c r="A117" s="100"/>
      <c r="B117" s="101"/>
      <c r="C117" s="101"/>
      <c r="D117" s="101"/>
      <c r="E117" s="69"/>
      <c r="F117" s="69"/>
      <c r="G117" s="100"/>
      <c r="H117" s="101"/>
      <c r="I117" s="101"/>
      <c r="J117" s="101"/>
      <c r="K117" s="101"/>
      <c r="L117" s="62"/>
      <c r="M117" s="62"/>
      <c r="N117" s="102"/>
      <c r="O117" s="102"/>
    </row>
    <row r="118" spans="1:15" x14ac:dyDescent="0.3">
      <c r="A118" s="100"/>
      <c r="B118" s="62"/>
      <c r="C118" s="62"/>
      <c r="D118" s="62"/>
      <c r="E118" s="69"/>
      <c r="F118" s="103"/>
      <c r="G118" s="100"/>
      <c r="H118" s="108"/>
      <c r="I118" s="108"/>
      <c r="J118" s="62"/>
      <c r="K118" s="62"/>
      <c r="L118" s="62"/>
      <c r="M118" s="62"/>
      <c r="N118" s="102"/>
      <c r="O118" s="102"/>
    </row>
    <row r="119" spans="1:15" x14ac:dyDescent="0.3">
      <c r="A119" s="100"/>
      <c r="B119" s="62"/>
      <c r="C119" s="62"/>
      <c r="D119" s="62"/>
      <c r="E119" s="69"/>
      <c r="F119" s="103"/>
      <c r="G119" s="100"/>
      <c r="H119" s="62"/>
      <c r="I119" s="62"/>
      <c r="J119" s="62"/>
      <c r="K119" s="62"/>
      <c r="L119" s="62"/>
      <c r="M119" s="62"/>
      <c r="N119" s="102"/>
      <c r="O119" s="102"/>
    </row>
    <row r="120" spans="1:15" x14ac:dyDescent="0.3">
      <c r="A120" s="100"/>
      <c r="B120" s="101"/>
      <c r="C120" s="101"/>
      <c r="D120" s="101"/>
      <c r="E120" s="69"/>
      <c r="F120" s="69"/>
      <c r="G120" s="100"/>
      <c r="H120" s="101"/>
      <c r="I120" s="101"/>
      <c r="J120" s="101"/>
      <c r="K120" s="101"/>
      <c r="L120" s="62"/>
      <c r="M120" s="62"/>
      <c r="N120" s="102"/>
      <c r="O120" s="102"/>
    </row>
    <row r="121" spans="1:15" x14ac:dyDescent="0.3">
      <c r="A121" s="100"/>
      <c r="B121" s="62"/>
      <c r="C121" s="62"/>
      <c r="D121" s="62"/>
      <c r="E121" s="69"/>
      <c r="F121" s="103"/>
      <c r="G121" s="100"/>
      <c r="H121" s="108"/>
      <c r="I121" s="108"/>
      <c r="J121" s="62"/>
      <c r="K121" s="62"/>
      <c r="L121" s="62"/>
      <c r="M121" s="62"/>
      <c r="N121" s="102"/>
      <c r="O121" s="102"/>
    </row>
    <row r="122" spans="1:15" x14ac:dyDescent="0.3">
      <c r="A122" s="100"/>
      <c r="B122" s="62"/>
      <c r="C122" s="62"/>
      <c r="D122" s="62"/>
      <c r="E122" s="69"/>
      <c r="F122" s="103"/>
      <c r="G122" s="100"/>
      <c r="H122" s="62"/>
      <c r="I122" s="62"/>
      <c r="J122" s="62"/>
      <c r="K122" s="62"/>
      <c r="L122" s="62"/>
      <c r="M122" s="62"/>
      <c r="N122" s="102"/>
      <c r="O122" s="102"/>
    </row>
    <row r="123" spans="1:15" x14ac:dyDescent="0.3">
      <c r="A123" s="100"/>
      <c r="B123" s="67"/>
      <c r="C123" s="67"/>
      <c r="D123" s="67"/>
      <c r="E123" s="69"/>
      <c r="F123" s="69"/>
      <c r="G123" s="100"/>
      <c r="H123" s="101"/>
      <c r="I123" s="101"/>
      <c r="J123" s="101"/>
      <c r="K123" s="101"/>
      <c r="L123" s="62"/>
      <c r="M123" s="62"/>
      <c r="N123" s="102"/>
      <c r="O123" s="102"/>
    </row>
    <row r="124" spans="1:15" x14ac:dyDescent="0.3">
      <c r="A124" s="100"/>
      <c r="B124" s="67"/>
      <c r="C124" s="67"/>
      <c r="D124" s="67"/>
      <c r="E124" s="69"/>
      <c r="F124" s="103"/>
      <c r="G124" s="100"/>
      <c r="H124" s="101"/>
      <c r="I124" s="101"/>
      <c r="J124" s="101"/>
      <c r="K124" s="101"/>
      <c r="L124" s="62"/>
      <c r="M124" s="62"/>
      <c r="N124" s="102"/>
      <c r="O124" s="102"/>
    </row>
    <row r="125" spans="1:15" x14ac:dyDescent="0.3">
      <c r="A125" s="100"/>
      <c r="B125" s="67"/>
      <c r="C125" s="67"/>
      <c r="D125" s="67"/>
      <c r="E125" s="69"/>
      <c r="F125" s="103"/>
      <c r="G125" s="100"/>
      <c r="H125" s="67"/>
      <c r="I125" s="67"/>
      <c r="J125" s="67"/>
      <c r="K125" s="67"/>
      <c r="L125" s="62"/>
      <c r="M125" s="62"/>
      <c r="N125" s="102"/>
      <c r="O125" s="102"/>
    </row>
    <row r="126" spans="1:15" x14ac:dyDescent="0.3">
      <c r="A126" s="100"/>
      <c r="B126" s="67"/>
      <c r="C126" s="67"/>
      <c r="D126" s="67"/>
      <c r="E126" s="69"/>
      <c r="F126" s="69"/>
      <c r="G126" s="100"/>
      <c r="H126" s="67"/>
      <c r="I126" s="67"/>
      <c r="J126" s="67"/>
      <c r="K126" s="67"/>
      <c r="L126" s="62"/>
      <c r="M126" s="62"/>
      <c r="N126" s="102"/>
      <c r="O126" s="102"/>
    </row>
    <row r="127" spans="1:15" x14ac:dyDescent="0.3">
      <c r="A127" s="100"/>
      <c r="B127" s="67"/>
      <c r="C127" s="67"/>
      <c r="D127" s="67"/>
      <c r="E127" s="69"/>
      <c r="F127" s="103"/>
      <c r="G127" s="100"/>
      <c r="H127" s="101"/>
      <c r="I127" s="101"/>
      <c r="J127" s="101"/>
      <c r="K127" s="101"/>
      <c r="L127" s="62"/>
      <c r="M127" s="62"/>
      <c r="N127" s="102"/>
      <c r="O127" s="102"/>
    </row>
    <row r="128" spans="1:15" x14ac:dyDescent="0.3">
      <c r="A128" s="100"/>
      <c r="B128" s="67"/>
      <c r="C128" s="67"/>
      <c r="D128" s="67"/>
      <c r="E128" s="69"/>
      <c r="F128" s="103"/>
      <c r="G128" s="100"/>
      <c r="H128" s="101"/>
      <c r="I128" s="101"/>
      <c r="J128" s="101"/>
      <c r="K128" s="101"/>
      <c r="L128" s="62"/>
      <c r="M128" s="62"/>
      <c r="N128" s="102"/>
      <c r="O128" s="102"/>
    </row>
    <row r="129" spans="1:15" x14ac:dyDescent="0.3">
      <c r="A129" s="100"/>
      <c r="B129" s="67"/>
      <c r="C129" s="67"/>
      <c r="D129" s="67"/>
      <c r="E129" s="69"/>
      <c r="F129" s="69"/>
      <c r="G129" s="100"/>
      <c r="H129" s="67"/>
      <c r="I129" s="67"/>
      <c r="J129" s="67"/>
      <c r="K129" s="67"/>
      <c r="L129" s="62"/>
      <c r="M129" s="62"/>
      <c r="N129" s="102"/>
      <c r="O129" s="102"/>
    </row>
    <row r="130" spans="1:15" x14ac:dyDescent="0.3">
      <c r="A130" s="100"/>
      <c r="B130" s="67"/>
      <c r="C130" s="67"/>
      <c r="D130" s="67"/>
      <c r="E130" s="69"/>
      <c r="F130" s="103"/>
      <c r="G130" s="100"/>
      <c r="H130" s="67"/>
      <c r="I130" s="67"/>
      <c r="J130" s="67"/>
      <c r="K130" s="67"/>
      <c r="L130" s="62"/>
      <c r="M130" s="62"/>
      <c r="N130" s="102"/>
      <c r="O130" s="102"/>
    </row>
    <row r="131" spans="1:15" x14ac:dyDescent="0.3">
      <c r="A131" s="100"/>
      <c r="B131" s="67"/>
      <c r="C131" s="67"/>
      <c r="D131" s="67"/>
      <c r="E131" s="69"/>
      <c r="F131" s="103"/>
      <c r="G131" s="100"/>
      <c r="H131" s="67"/>
      <c r="I131" s="67"/>
      <c r="J131" s="67"/>
      <c r="K131" s="67"/>
      <c r="L131" s="62"/>
      <c r="M131" s="62"/>
      <c r="N131" s="102"/>
      <c r="O131" s="102"/>
    </row>
    <row r="132" spans="1:15" x14ac:dyDescent="0.3">
      <c r="A132" s="100"/>
      <c r="B132" s="67"/>
      <c r="C132" s="67"/>
      <c r="D132" s="67"/>
      <c r="E132" s="69"/>
      <c r="F132" s="69"/>
      <c r="G132" s="100"/>
      <c r="H132" s="67"/>
      <c r="I132" s="67"/>
      <c r="J132" s="67"/>
      <c r="K132" s="67"/>
      <c r="L132" s="62"/>
      <c r="M132" s="62"/>
      <c r="N132" s="102"/>
      <c r="O132" s="102"/>
    </row>
    <row r="133" spans="1:15" x14ac:dyDescent="0.3">
      <c r="A133" s="100"/>
      <c r="B133" s="67"/>
      <c r="C133" s="67"/>
      <c r="D133" s="67"/>
      <c r="E133" s="116"/>
      <c r="F133" s="103"/>
      <c r="G133" s="100"/>
      <c r="H133" s="67"/>
      <c r="I133" s="67"/>
      <c r="J133" s="67"/>
      <c r="K133" s="67"/>
      <c r="L133" s="62"/>
      <c r="M133" s="62"/>
      <c r="N133" s="102"/>
      <c r="O133" s="102"/>
    </row>
    <row r="134" spans="1:15" x14ac:dyDescent="0.3">
      <c r="A134" s="100"/>
      <c r="B134" s="67"/>
      <c r="C134" s="67"/>
      <c r="D134" s="67"/>
      <c r="E134" s="69"/>
      <c r="F134" s="103"/>
      <c r="G134" s="100"/>
      <c r="H134" s="67"/>
      <c r="I134" s="67"/>
      <c r="J134" s="67"/>
      <c r="K134" s="67"/>
      <c r="L134" s="62"/>
      <c r="M134" s="62"/>
      <c r="N134" s="102"/>
      <c r="O134" s="102"/>
    </row>
    <row r="135" spans="1:15" x14ac:dyDescent="0.3">
      <c r="A135" s="100"/>
      <c r="B135" s="67"/>
      <c r="C135" s="67"/>
      <c r="D135" s="67"/>
      <c r="E135" s="69"/>
      <c r="F135" s="103"/>
      <c r="G135" s="100"/>
      <c r="H135" s="67"/>
      <c r="I135" s="67"/>
      <c r="J135" s="67"/>
      <c r="K135" s="67"/>
      <c r="L135" s="62"/>
      <c r="M135" s="62"/>
      <c r="N135" s="102"/>
      <c r="O135" s="102"/>
    </row>
    <row r="136" spans="1:15" x14ac:dyDescent="0.3">
      <c r="A136" s="100"/>
      <c r="B136" s="67"/>
      <c r="C136" s="67"/>
      <c r="D136" s="67"/>
      <c r="E136" s="69"/>
      <c r="F136" s="103"/>
      <c r="G136" s="100"/>
      <c r="H136" s="67"/>
      <c r="I136" s="67"/>
      <c r="J136" s="67"/>
      <c r="K136" s="67"/>
      <c r="L136" s="62"/>
      <c r="M136" s="62"/>
      <c r="N136" s="102"/>
      <c r="O136" s="102"/>
    </row>
    <row r="137" spans="1:15" x14ac:dyDescent="0.3">
      <c r="A137" s="100"/>
      <c r="B137" s="67"/>
      <c r="C137" s="67"/>
      <c r="D137" s="67"/>
      <c r="E137" s="69"/>
      <c r="F137" s="103"/>
      <c r="G137" s="100"/>
      <c r="H137" s="67"/>
      <c r="I137" s="67"/>
      <c r="J137" s="67"/>
      <c r="K137" s="67"/>
      <c r="L137" s="62"/>
      <c r="M137" s="62"/>
      <c r="N137" s="102"/>
      <c r="O137" s="102"/>
    </row>
  </sheetData>
  <mergeCells count="473">
    <mergeCell ref="B137:D137"/>
    <mergeCell ref="H137:I137"/>
    <mergeCell ref="J137:K137"/>
    <mergeCell ref="L137:M137"/>
    <mergeCell ref="N137:O137"/>
    <mergeCell ref="B135:D135"/>
    <mergeCell ref="H135:I135"/>
    <mergeCell ref="J135:K135"/>
    <mergeCell ref="L135:M135"/>
    <mergeCell ref="N135:O135"/>
    <mergeCell ref="B136:D136"/>
    <mergeCell ref="H136:I136"/>
    <mergeCell ref="J136:K136"/>
    <mergeCell ref="L136:M136"/>
    <mergeCell ref="N136:O136"/>
    <mergeCell ref="B133:D133"/>
    <mergeCell ref="H133:I133"/>
    <mergeCell ref="J133:K133"/>
    <mergeCell ref="L133:M133"/>
    <mergeCell ref="N133:O133"/>
    <mergeCell ref="B134:D134"/>
    <mergeCell ref="H134:I134"/>
    <mergeCell ref="J134:K134"/>
    <mergeCell ref="L134:M134"/>
    <mergeCell ref="N134:O134"/>
    <mergeCell ref="B131:D131"/>
    <mergeCell ref="H131:I131"/>
    <mergeCell ref="J131:K131"/>
    <mergeCell ref="L131:M131"/>
    <mergeCell ref="N131:O131"/>
    <mergeCell ref="B132:D132"/>
    <mergeCell ref="H132:I132"/>
    <mergeCell ref="J132:K132"/>
    <mergeCell ref="L132:M132"/>
    <mergeCell ref="N132:O132"/>
    <mergeCell ref="B129:D129"/>
    <mergeCell ref="H129:I129"/>
    <mergeCell ref="J129:K129"/>
    <mergeCell ref="L129:M129"/>
    <mergeCell ref="N129:O129"/>
    <mergeCell ref="B130:D130"/>
    <mergeCell ref="H130:I130"/>
    <mergeCell ref="J130:K130"/>
    <mergeCell ref="L130:M130"/>
    <mergeCell ref="N130:O130"/>
    <mergeCell ref="B127:D127"/>
    <mergeCell ref="H127:I127"/>
    <mergeCell ref="J127:K127"/>
    <mergeCell ref="L127:M127"/>
    <mergeCell ref="N127:O127"/>
    <mergeCell ref="B128:D128"/>
    <mergeCell ref="H128:I128"/>
    <mergeCell ref="J128:K128"/>
    <mergeCell ref="L128:M128"/>
    <mergeCell ref="N128:O128"/>
    <mergeCell ref="B125:D125"/>
    <mergeCell ref="H125:I125"/>
    <mergeCell ref="J125:K125"/>
    <mergeCell ref="L125:M125"/>
    <mergeCell ref="N125:O125"/>
    <mergeCell ref="B126:D126"/>
    <mergeCell ref="H126:I126"/>
    <mergeCell ref="J126:K126"/>
    <mergeCell ref="L126:M126"/>
    <mergeCell ref="N126:O126"/>
    <mergeCell ref="B123:D123"/>
    <mergeCell ref="H123:I123"/>
    <mergeCell ref="J123:K123"/>
    <mergeCell ref="L123:M123"/>
    <mergeCell ref="N123:O123"/>
    <mergeCell ref="B124:D124"/>
    <mergeCell ref="H124:I124"/>
    <mergeCell ref="J124:K124"/>
    <mergeCell ref="L124:M124"/>
    <mergeCell ref="N124:O124"/>
    <mergeCell ref="B121:D121"/>
    <mergeCell ref="H121:I121"/>
    <mergeCell ref="J121:K121"/>
    <mergeCell ref="L121:M121"/>
    <mergeCell ref="N121:O121"/>
    <mergeCell ref="B122:D122"/>
    <mergeCell ref="H122:I122"/>
    <mergeCell ref="J122:K122"/>
    <mergeCell ref="L122:M122"/>
    <mergeCell ref="N122:O122"/>
    <mergeCell ref="B119:D119"/>
    <mergeCell ref="H119:I119"/>
    <mergeCell ref="J119:K119"/>
    <mergeCell ref="L119:M119"/>
    <mergeCell ref="N119:O119"/>
    <mergeCell ref="B120:D120"/>
    <mergeCell ref="H120:I120"/>
    <mergeCell ref="J120:K120"/>
    <mergeCell ref="L120:M120"/>
    <mergeCell ref="N120:O120"/>
    <mergeCell ref="B117:D117"/>
    <mergeCell ref="H117:I117"/>
    <mergeCell ref="J117:K117"/>
    <mergeCell ref="L117:M117"/>
    <mergeCell ref="N117:O117"/>
    <mergeCell ref="B118:D118"/>
    <mergeCell ref="H118:I118"/>
    <mergeCell ref="J118:K118"/>
    <mergeCell ref="L118:M118"/>
    <mergeCell ref="N118:O118"/>
    <mergeCell ref="B115:D115"/>
    <mergeCell ref="H115:I115"/>
    <mergeCell ref="J115:K115"/>
    <mergeCell ref="L115:M115"/>
    <mergeCell ref="N115:O115"/>
    <mergeCell ref="B116:D116"/>
    <mergeCell ref="H116:I116"/>
    <mergeCell ref="J116:K116"/>
    <mergeCell ref="L116:M116"/>
    <mergeCell ref="N116:O116"/>
    <mergeCell ref="B113:D113"/>
    <mergeCell ref="H113:I113"/>
    <mergeCell ref="J113:K113"/>
    <mergeCell ref="L113:M113"/>
    <mergeCell ref="N113:O113"/>
    <mergeCell ref="B114:D114"/>
    <mergeCell ref="H114:I114"/>
    <mergeCell ref="J114:K114"/>
    <mergeCell ref="L114:M114"/>
    <mergeCell ref="N114:O114"/>
    <mergeCell ref="B111:D111"/>
    <mergeCell ref="H111:I111"/>
    <mergeCell ref="J111:K111"/>
    <mergeCell ref="L111:M111"/>
    <mergeCell ref="N111:O111"/>
    <mergeCell ref="B112:D112"/>
    <mergeCell ref="H112:I112"/>
    <mergeCell ref="J112:K112"/>
    <mergeCell ref="L112:M112"/>
    <mergeCell ref="N112:O112"/>
    <mergeCell ref="B108:D108"/>
    <mergeCell ref="H108:I108"/>
    <mergeCell ref="J108:K108"/>
    <mergeCell ref="L108:M108"/>
    <mergeCell ref="N108:O108"/>
    <mergeCell ref="A109:A110"/>
    <mergeCell ref="B109:D110"/>
    <mergeCell ref="F109:F110"/>
    <mergeCell ref="G109:G110"/>
    <mergeCell ref="H109:I109"/>
    <mergeCell ref="J109:K109"/>
    <mergeCell ref="L109:M110"/>
    <mergeCell ref="N109:O110"/>
    <mergeCell ref="H110:I110"/>
    <mergeCell ref="B106:D106"/>
    <mergeCell ref="H106:I106"/>
    <mergeCell ref="J106:K106"/>
    <mergeCell ref="L106:M106"/>
    <mergeCell ref="N106:O106"/>
    <mergeCell ref="B107:D107"/>
    <mergeCell ref="H107:I107"/>
    <mergeCell ref="J107:K107"/>
    <mergeCell ref="L107:M107"/>
    <mergeCell ref="N107:O107"/>
    <mergeCell ref="B104:D104"/>
    <mergeCell ref="H104:I104"/>
    <mergeCell ref="J104:K104"/>
    <mergeCell ref="L104:M104"/>
    <mergeCell ref="N104:O104"/>
    <mergeCell ref="B105:D105"/>
    <mergeCell ref="H105:I105"/>
    <mergeCell ref="J105:K105"/>
    <mergeCell ref="L105:M105"/>
    <mergeCell ref="N105:O105"/>
    <mergeCell ref="B102:D102"/>
    <mergeCell ref="L102:M102"/>
    <mergeCell ref="N102:O102"/>
    <mergeCell ref="B103:D103"/>
    <mergeCell ref="H103:I103"/>
    <mergeCell ref="J103:K103"/>
    <mergeCell ref="L103:M103"/>
    <mergeCell ref="N103:O103"/>
    <mergeCell ref="B100:D100"/>
    <mergeCell ref="L100:M100"/>
    <mergeCell ref="N100:O100"/>
    <mergeCell ref="B101:D101"/>
    <mergeCell ref="L101:M101"/>
    <mergeCell ref="N101:O101"/>
    <mergeCell ref="B98:D98"/>
    <mergeCell ref="L98:M98"/>
    <mergeCell ref="N98:O98"/>
    <mergeCell ref="B99:D99"/>
    <mergeCell ref="L99:M99"/>
    <mergeCell ref="N99:O99"/>
    <mergeCell ref="B96:D96"/>
    <mergeCell ref="L96:M96"/>
    <mergeCell ref="N96:O96"/>
    <mergeCell ref="B97:D97"/>
    <mergeCell ref="L97:M97"/>
    <mergeCell ref="N97:O97"/>
    <mergeCell ref="B94:D94"/>
    <mergeCell ref="L94:M94"/>
    <mergeCell ref="N94:O94"/>
    <mergeCell ref="B95:D95"/>
    <mergeCell ref="L95:M95"/>
    <mergeCell ref="N95:O95"/>
    <mergeCell ref="B92:D92"/>
    <mergeCell ref="L92:M92"/>
    <mergeCell ref="N92:O92"/>
    <mergeCell ref="B93:D93"/>
    <mergeCell ref="L93:M93"/>
    <mergeCell ref="N93:O93"/>
    <mergeCell ref="B87:D87"/>
    <mergeCell ref="L87:M87"/>
    <mergeCell ref="N87:O87"/>
    <mergeCell ref="B90:D90"/>
    <mergeCell ref="L90:M90"/>
    <mergeCell ref="N90:O90"/>
    <mergeCell ref="B91:D91"/>
    <mergeCell ref="L91:M91"/>
    <mergeCell ref="N91:O91"/>
    <mergeCell ref="B88:D88"/>
    <mergeCell ref="L88:M88"/>
    <mergeCell ref="N88:O88"/>
    <mergeCell ref="B89:D89"/>
    <mergeCell ref="L89:M89"/>
    <mergeCell ref="N89:O89"/>
    <mergeCell ref="B85:D85"/>
    <mergeCell ref="L85:M85"/>
    <mergeCell ref="N85:O85"/>
    <mergeCell ref="B86:D86"/>
    <mergeCell ref="L86:M86"/>
    <mergeCell ref="N86:O86"/>
    <mergeCell ref="B83:D83"/>
    <mergeCell ref="L83:M83"/>
    <mergeCell ref="N83:O83"/>
    <mergeCell ref="B84:D84"/>
    <mergeCell ref="L84:M84"/>
    <mergeCell ref="N84:O84"/>
    <mergeCell ref="B81:D81"/>
    <mergeCell ref="L81:M81"/>
    <mergeCell ref="N81:O81"/>
    <mergeCell ref="B82:D82"/>
    <mergeCell ref="L82:M82"/>
    <mergeCell ref="N82:O82"/>
    <mergeCell ref="B79:D79"/>
    <mergeCell ref="L79:M79"/>
    <mergeCell ref="N79:O79"/>
    <mergeCell ref="B80:D80"/>
    <mergeCell ref="L80:M80"/>
    <mergeCell ref="N80:O80"/>
    <mergeCell ref="B77:D77"/>
    <mergeCell ref="L77:M77"/>
    <mergeCell ref="N77:O77"/>
    <mergeCell ref="B78:D78"/>
    <mergeCell ref="L78:M78"/>
    <mergeCell ref="N78:O78"/>
    <mergeCell ref="B75:D75"/>
    <mergeCell ref="L75:M75"/>
    <mergeCell ref="N75:O75"/>
    <mergeCell ref="B76:D76"/>
    <mergeCell ref="L76:M76"/>
    <mergeCell ref="N76:O76"/>
    <mergeCell ref="B73:D73"/>
    <mergeCell ref="L73:M73"/>
    <mergeCell ref="N73:O73"/>
    <mergeCell ref="B74:D74"/>
    <mergeCell ref="L74:M74"/>
    <mergeCell ref="N74:O74"/>
    <mergeCell ref="B71:D71"/>
    <mergeCell ref="L71:M71"/>
    <mergeCell ref="N71:O71"/>
    <mergeCell ref="B72:D72"/>
    <mergeCell ref="L72:M72"/>
    <mergeCell ref="N72:O72"/>
    <mergeCell ref="B66:D66"/>
    <mergeCell ref="L66:M66"/>
    <mergeCell ref="N66:O66"/>
    <mergeCell ref="B69:D69"/>
    <mergeCell ref="L69:M69"/>
    <mergeCell ref="N69:O69"/>
    <mergeCell ref="B70:D70"/>
    <mergeCell ref="L70:M70"/>
    <mergeCell ref="N70:O70"/>
    <mergeCell ref="B67:D67"/>
    <mergeCell ref="L67:M67"/>
    <mergeCell ref="N67:O67"/>
    <mergeCell ref="B68:D68"/>
    <mergeCell ref="L68:M68"/>
    <mergeCell ref="N68:O68"/>
    <mergeCell ref="B64:D64"/>
    <mergeCell ref="L64:M64"/>
    <mergeCell ref="N64:O64"/>
    <mergeCell ref="B65:D65"/>
    <mergeCell ref="L65:M65"/>
    <mergeCell ref="N65:O65"/>
    <mergeCell ref="B62:D62"/>
    <mergeCell ref="L62:M62"/>
    <mergeCell ref="N62:O62"/>
    <mergeCell ref="B63:D63"/>
    <mergeCell ref="L63:M63"/>
    <mergeCell ref="N63:O63"/>
    <mergeCell ref="B60:D60"/>
    <mergeCell ref="L60:M60"/>
    <mergeCell ref="N60:O60"/>
    <mergeCell ref="B61:D61"/>
    <mergeCell ref="L61:M61"/>
    <mergeCell ref="N61:O61"/>
    <mergeCell ref="B58:D58"/>
    <mergeCell ref="L58:M58"/>
    <mergeCell ref="N58:O58"/>
    <mergeCell ref="B59:D59"/>
    <mergeCell ref="L59:M59"/>
    <mergeCell ref="N59:O59"/>
    <mergeCell ref="B56:D56"/>
    <mergeCell ref="L56:M56"/>
    <mergeCell ref="N56:O56"/>
    <mergeCell ref="B57:D57"/>
    <mergeCell ref="L57:M57"/>
    <mergeCell ref="N57:O57"/>
    <mergeCell ref="B54:D54"/>
    <mergeCell ref="L54:M54"/>
    <mergeCell ref="N54:O54"/>
    <mergeCell ref="B55:D55"/>
    <mergeCell ref="L55:M55"/>
    <mergeCell ref="N55:O55"/>
    <mergeCell ref="B52:D52"/>
    <mergeCell ref="L52:M52"/>
    <mergeCell ref="N52:O52"/>
    <mergeCell ref="B53:D53"/>
    <mergeCell ref="L53:M53"/>
    <mergeCell ref="N53:O53"/>
    <mergeCell ref="B50:D50"/>
    <mergeCell ref="L50:M50"/>
    <mergeCell ref="N50:O50"/>
    <mergeCell ref="B51:D51"/>
    <mergeCell ref="L51:M51"/>
    <mergeCell ref="N51:O51"/>
    <mergeCell ref="B45:D45"/>
    <mergeCell ref="L45:M45"/>
    <mergeCell ref="N45:O45"/>
    <mergeCell ref="B48:D48"/>
    <mergeCell ref="L48:M48"/>
    <mergeCell ref="N48:O48"/>
    <mergeCell ref="B49:D49"/>
    <mergeCell ref="L49:M49"/>
    <mergeCell ref="N49:O49"/>
    <mergeCell ref="B46:D46"/>
    <mergeCell ref="L46:M46"/>
    <mergeCell ref="N46:O46"/>
    <mergeCell ref="B47:D47"/>
    <mergeCell ref="L47:M47"/>
    <mergeCell ref="N47:O47"/>
    <mergeCell ref="B43:D43"/>
    <mergeCell ref="L43:M43"/>
    <mergeCell ref="N43:O43"/>
    <mergeCell ref="B44:D44"/>
    <mergeCell ref="L44:M44"/>
    <mergeCell ref="N44:O44"/>
    <mergeCell ref="B41:D41"/>
    <mergeCell ref="L41:M41"/>
    <mergeCell ref="N41:O41"/>
    <mergeCell ref="B42:D42"/>
    <mergeCell ref="L42:M42"/>
    <mergeCell ref="N42:O42"/>
    <mergeCell ref="B39:D39"/>
    <mergeCell ref="L39:M39"/>
    <mergeCell ref="N39:O39"/>
    <mergeCell ref="B40:D40"/>
    <mergeCell ref="L40:M40"/>
    <mergeCell ref="N40:O40"/>
    <mergeCell ref="B37:D37"/>
    <mergeCell ref="L37:M37"/>
    <mergeCell ref="N37:O37"/>
    <mergeCell ref="B38:D38"/>
    <mergeCell ref="L38:M38"/>
    <mergeCell ref="N38:O38"/>
    <mergeCell ref="B35:D35"/>
    <mergeCell ref="L35:M35"/>
    <mergeCell ref="N35:O35"/>
    <mergeCell ref="B36:D36"/>
    <mergeCell ref="L36:M36"/>
    <mergeCell ref="N36:O36"/>
    <mergeCell ref="B33:D33"/>
    <mergeCell ref="L33:M33"/>
    <mergeCell ref="N33:O33"/>
    <mergeCell ref="B34:D34"/>
    <mergeCell ref="L34:M34"/>
    <mergeCell ref="N34:O34"/>
    <mergeCell ref="B31:D31"/>
    <mergeCell ref="L31:M31"/>
    <mergeCell ref="N31:O31"/>
    <mergeCell ref="B32:D32"/>
    <mergeCell ref="L32:M32"/>
    <mergeCell ref="N32:O32"/>
    <mergeCell ref="B29:D29"/>
    <mergeCell ref="L29:M29"/>
    <mergeCell ref="N29:O29"/>
    <mergeCell ref="B30:D30"/>
    <mergeCell ref="L30:M30"/>
    <mergeCell ref="N30:O30"/>
    <mergeCell ref="B28:D28"/>
    <mergeCell ref="L28:M28"/>
    <mergeCell ref="N28:O28"/>
    <mergeCell ref="B25:D25"/>
    <mergeCell ref="L25:M25"/>
    <mergeCell ref="N25:O25"/>
    <mergeCell ref="B26:D26"/>
    <mergeCell ref="L26:M26"/>
    <mergeCell ref="N26:O26"/>
    <mergeCell ref="B23:D23"/>
    <mergeCell ref="L23:M23"/>
    <mergeCell ref="N23:O23"/>
    <mergeCell ref="B24:D24"/>
    <mergeCell ref="L24:M24"/>
    <mergeCell ref="N24:O24"/>
    <mergeCell ref="B27:D27"/>
    <mergeCell ref="L27:M27"/>
    <mergeCell ref="N27:O27"/>
    <mergeCell ref="B21:D21"/>
    <mergeCell ref="L21:M21"/>
    <mergeCell ref="N21:O21"/>
    <mergeCell ref="B22:D22"/>
    <mergeCell ref="L22:M22"/>
    <mergeCell ref="N22:O22"/>
    <mergeCell ref="B19:D19"/>
    <mergeCell ref="L19:M19"/>
    <mergeCell ref="N19:O19"/>
    <mergeCell ref="B20:D20"/>
    <mergeCell ref="L20:M20"/>
    <mergeCell ref="N20:O20"/>
    <mergeCell ref="B17:D17"/>
    <mergeCell ref="L17:M17"/>
    <mergeCell ref="N17:O17"/>
    <mergeCell ref="B18:D18"/>
    <mergeCell ref="L18:M18"/>
    <mergeCell ref="N18:O18"/>
    <mergeCell ref="B15:D15"/>
    <mergeCell ref="L15:M15"/>
    <mergeCell ref="N15:O15"/>
    <mergeCell ref="B16:D16"/>
    <mergeCell ref="L16:M16"/>
    <mergeCell ref="N16:O16"/>
    <mergeCell ref="B13:D13"/>
    <mergeCell ref="L13:M13"/>
    <mergeCell ref="N13:O13"/>
    <mergeCell ref="B14:D14"/>
    <mergeCell ref="L14:M14"/>
    <mergeCell ref="N14:O14"/>
    <mergeCell ref="B11:D11"/>
    <mergeCell ref="L11:M11"/>
    <mergeCell ref="N11:O11"/>
    <mergeCell ref="B12:D12"/>
    <mergeCell ref="L12:M12"/>
    <mergeCell ref="N12:O12"/>
    <mergeCell ref="B9:D9"/>
    <mergeCell ref="L9:M9"/>
    <mergeCell ref="N9:O9"/>
    <mergeCell ref="B10:D10"/>
    <mergeCell ref="L10:M10"/>
    <mergeCell ref="N10:O10"/>
    <mergeCell ref="N4:O5"/>
    <mergeCell ref="B7:D7"/>
    <mergeCell ref="L7:M7"/>
    <mergeCell ref="N7:O7"/>
    <mergeCell ref="B8:D8"/>
    <mergeCell ref="L8:M8"/>
    <mergeCell ref="N8:O8"/>
    <mergeCell ref="A1:O1"/>
    <mergeCell ref="A2:O2"/>
    <mergeCell ref="A3:O3"/>
    <mergeCell ref="A4:A5"/>
    <mergeCell ref="B4:D5"/>
    <mergeCell ref="F4:F5"/>
    <mergeCell ref="G4:G5"/>
    <mergeCell ref="H4:I4"/>
    <mergeCell ref="J4:K4"/>
    <mergeCell ref="L4:M5"/>
  </mergeCells>
  <pageMargins left="0.7" right="0.7" top="0.75" bottom="0.75" header="0.3" footer="0.3"/>
  <pageSetup scale="55" fitToHeight="0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P137"/>
  <sheetViews>
    <sheetView topLeftCell="A34" workbookViewId="0">
      <selection activeCell="J94" sqref="A1:XFD1048576"/>
    </sheetView>
  </sheetViews>
  <sheetFormatPr defaultRowHeight="20.25" x14ac:dyDescent="0.3"/>
  <cols>
    <col min="1" max="1" width="4.25" style="20" customWidth="1"/>
    <col min="2" max="3" width="9" style="20"/>
    <col min="4" max="4" width="16.375" style="20" customWidth="1"/>
    <col min="5" max="5" width="12.375" style="20" customWidth="1"/>
    <col min="6" max="6" width="12" style="20" customWidth="1"/>
    <col min="7" max="7" width="13.5" style="20" customWidth="1"/>
    <col min="8" max="8" width="22.25" style="20" customWidth="1"/>
    <col min="9" max="9" width="19" style="20" customWidth="1"/>
    <col min="10" max="10" width="22.375" style="20" customWidth="1"/>
    <col min="11" max="11" width="18.5" style="20" customWidth="1"/>
    <col min="12" max="12" width="9" style="20"/>
    <col min="13" max="13" width="13.375" style="20" customWidth="1"/>
    <col min="14" max="14" width="9" style="20"/>
    <col min="15" max="15" width="16.375" style="20" customWidth="1"/>
    <col min="16" max="16384" width="9" style="20"/>
  </cols>
  <sheetData>
    <row r="1" spans="1:16" x14ac:dyDescent="0.3">
      <c r="A1" s="19" t="s">
        <v>279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</row>
    <row r="2" spans="1:16" x14ac:dyDescent="0.3">
      <c r="A2" s="19" t="s">
        <v>1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</row>
    <row r="3" spans="1:16" x14ac:dyDescent="0.3">
      <c r="A3" s="62" t="s">
        <v>2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</row>
    <row r="4" spans="1:16" ht="24" customHeight="1" x14ac:dyDescent="0.3">
      <c r="A4" s="22" t="s">
        <v>3</v>
      </c>
      <c r="B4" s="23" t="s">
        <v>4</v>
      </c>
      <c r="C4" s="23"/>
      <c r="D4" s="23"/>
      <c r="E4" s="24" t="s">
        <v>5</v>
      </c>
      <c r="F4" s="25" t="s">
        <v>6</v>
      </c>
      <c r="G4" s="26" t="s">
        <v>7</v>
      </c>
      <c r="H4" s="27" t="s">
        <v>8</v>
      </c>
      <c r="I4" s="28"/>
      <c r="J4" s="29" t="s">
        <v>9</v>
      </c>
      <c r="K4" s="27"/>
      <c r="L4" s="30" t="s">
        <v>10</v>
      </c>
      <c r="M4" s="23"/>
      <c r="N4" s="31" t="s">
        <v>11</v>
      </c>
      <c r="O4" s="32"/>
    </row>
    <row r="5" spans="1:16" ht="21.75" customHeight="1" x14ac:dyDescent="0.3">
      <c r="A5" s="33"/>
      <c r="B5" s="34"/>
      <c r="C5" s="34"/>
      <c r="D5" s="34"/>
      <c r="E5" s="35" t="s">
        <v>12</v>
      </c>
      <c r="F5" s="36"/>
      <c r="G5" s="37"/>
      <c r="H5" s="38" t="s">
        <v>13</v>
      </c>
      <c r="I5" s="38" t="s">
        <v>14</v>
      </c>
      <c r="J5" s="39" t="s">
        <v>15</v>
      </c>
      <c r="K5" s="39" t="s">
        <v>15</v>
      </c>
      <c r="L5" s="40"/>
      <c r="M5" s="34"/>
      <c r="N5" s="41"/>
      <c r="O5" s="42"/>
    </row>
    <row r="6" spans="1:16" ht="19.5" customHeight="1" x14ac:dyDescent="0.3">
      <c r="A6" s="43"/>
      <c r="B6" s="44"/>
      <c r="C6" s="44"/>
      <c r="D6" s="44"/>
      <c r="E6" s="45" t="s">
        <v>16</v>
      </c>
      <c r="F6" s="155" t="s">
        <v>16</v>
      </c>
      <c r="G6" s="47"/>
      <c r="H6" s="48"/>
      <c r="I6" s="48" t="s">
        <v>16</v>
      </c>
      <c r="J6" s="49"/>
      <c r="K6" s="48" t="s">
        <v>16</v>
      </c>
      <c r="L6" s="50"/>
      <c r="M6" s="51"/>
      <c r="N6" s="52"/>
      <c r="O6" s="53"/>
    </row>
    <row r="7" spans="1:16" x14ac:dyDescent="0.3">
      <c r="A7" s="54">
        <v>1</v>
      </c>
      <c r="B7" s="84" t="s">
        <v>17</v>
      </c>
      <c r="C7" s="85"/>
      <c r="D7" s="86"/>
      <c r="E7" s="117">
        <v>53400</v>
      </c>
      <c r="F7" s="117">
        <v>53400</v>
      </c>
      <c r="G7" s="87" t="s">
        <v>18</v>
      </c>
      <c r="H7" s="55" t="s">
        <v>19</v>
      </c>
      <c r="I7" s="117">
        <v>53400</v>
      </c>
      <c r="J7" s="55" t="s">
        <v>19</v>
      </c>
      <c r="K7" s="117">
        <v>53400</v>
      </c>
      <c r="L7" s="88" t="s">
        <v>20</v>
      </c>
      <c r="M7" s="93"/>
      <c r="N7" s="90"/>
      <c r="O7" s="91"/>
    </row>
    <row r="8" spans="1:16" x14ac:dyDescent="0.3">
      <c r="A8" s="65"/>
      <c r="B8" s="66"/>
      <c r="C8" s="67"/>
      <c r="D8" s="68"/>
      <c r="E8" s="71"/>
      <c r="F8" s="70"/>
      <c r="G8" s="59"/>
      <c r="H8" s="92"/>
      <c r="I8" s="71"/>
      <c r="J8" s="60"/>
      <c r="K8" s="71"/>
      <c r="L8" s="61" t="s">
        <v>21</v>
      </c>
      <c r="M8" s="72"/>
      <c r="N8" s="63" t="s">
        <v>68</v>
      </c>
      <c r="O8" s="64"/>
    </row>
    <row r="9" spans="1:16" x14ac:dyDescent="0.3">
      <c r="A9" s="73"/>
      <c r="B9" s="74"/>
      <c r="C9" s="75"/>
      <c r="D9" s="76"/>
      <c r="E9" s="81"/>
      <c r="F9" s="78"/>
      <c r="G9" s="79"/>
      <c r="H9" s="80"/>
      <c r="I9" s="81"/>
      <c r="J9" s="80"/>
      <c r="K9" s="81"/>
      <c r="L9" s="82" t="s">
        <v>23</v>
      </c>
      <c r="M9" s="83"/>
      <c r="N9" s="95"/>
      <c r="O9" s="96"/>
    </row>
    <row r="10" spans="1:16" x14ac:dyDescent="0.3">
      <c r="A10" s="54">
        <v>2</v>
      </c>
      <c r="B10" s="84" t="s">
        <v>29</v>
      </c>
      <c r="C10" s="85"/>
      <c r="D10" s="86"/>
      <c r="E10" s="167">
        <v>53400</v>
      </c>
      <c r="F10" s="167">
        <v>53400</v>
      </c>
      <c r="G10" s="87" t="s">
        <v>18</v>
      </c>
      <c r="H10" s="55" t="s">
        <v>30</v>
      </c>
      <c r="I10" s="167">
        <v>53400</v>
      </c>
      <c r="J10" s="55" t="s">
        <v>30</v>
      </c>
      <c r="K10" s="167">
        <v>53400</v>
      </c>
      <c r="L10" s="88" t="s">
        <v>20</v>
      </c>
      <c r="M10" s="93"/>
      <c r="N10" s="90"/>
      <c r="O10" s="91"/>
      <c r="P10" s="20" t="s">
        <v>26</v>
      </c>
    </row>
    <row r="11" spans="1:16" x14ac:dyDescent="0.3">
      <c r="A11" s="65"/>
      <c r="B11" s="66"/>
      <c r="C11" s="67"/>
      <c r="D11" s="68"/>
      <c r="E11" s="71"/>
      <c r="F11" s="70"/>
      <c r="G11" s="59"/>
      <c r="H11" s="60"/>
      <c r="I11" s="71"/>
      <c r="J11" s="60"/>
      <c r="K11" s="71"/>
      <c r="L11" s="61" t="s">
        <v>21</v>
      </c>
      <c r="M11" s="72"/>
      <c r="N11" s="63" t="s">
        <v>66</v>
      </c>
      <c r="O11" s="64"/>
    </row>
    <row r="12" spans="1:16" x14ac:dyDescent="0.3">
      <c r="A12" s="73"/>
      <c r="B12" s="74"/>
      <c r="C12" s="75"/>
      <c r="D12" s="76"/>
      <c r="E12" s="81"/>
      <c r="F12" s="78"/>
      <c r="G12" s="79"/>
      <c r="H12" s="80"/>
      <c r="I12" s="81"/>
      <c r="J12" s="80"/>
      <c r="K12" s="81"/>
      <c r="L12" s="82" t="s">
        <v>23</v>
      </c>
      <c r="M12" s="83"/>
      <c r="N12" s="95"/>
      <c r="O12" s="96"/>
    </row>
    <row r="13" spans="1:16" x14ac:dyDescent="0.3">
      <c r="A13" s="54">
        <v>3</v>
      </c>
      <c r="B13" s="84" t="s">
        <v>32</v>
      </c>
      <c r="C13" s="85"/>
      <c r="D13" s="86"/>
      <c r="E13" s="167">
        <v>53400</v>
      </c>
      <c r="F13" s="167">
        <v>53400</v>
      </c>
      <c r="G13" s="87" t="s">
        <v>18</v>
      </c>
      <c r="H13" s="55" t="s">
        <v>33</v>
      </c>
      <c r="I13" s="167">
        <v>53400</v>
      </c>
      <c r="J13" s="55" t="s">
        <v>33</v>
      </c>
      <c r="K13" s="167">
        <v>53400</v>
      </c>
      <c r="L13" s="88" t="s">
        <v>20</v>
      </c>
      <c r="M13" s="93"/>
      <c r="N13" s="90"/>
      <c r="O13" s="91"/>
    </row>
    <row r="14" spans="1:16" x14ac:dyDescent="0.3">
      <c r="A14" s="65"/>
      <c r="B14" s="66"/>
      <c r="C14" s="67"/>
      <c r="D14" s="68"/>
      <c r="E14" s="71"/>
      <c r="F14" s="70"/>
      <c r="G14" s="59"/>
      <c r="H14" s="60"/>
      <c r="I14" s="71"/>
      <c r="J14" s="60"/>
      <c r="K14" s="71"/>
      <c r="L14" s="61" t="s">
        <v>21</v>
      </c>
      <c r="M14" s="72"/>
      <c r="N14" s="63" t="s">
        <v>67</v>
      </c>
      <c r="O14" s="64"/>
    </row>
    <row r="15" spans="1:16" x14ac:dyDescent="0.3">
      <c r="A15" s="73"/>
      <c r="B15" s="74"/>
      <c r="C15" s="75"/>
      <c r="D15" s="76"/>
      <c r="E15" s="81"/>
      <c r="F15" s="78"/>
      <c r="G15" s="79"/>
      <c r="H15" s="80"/>
      <c r="I15" s="81"/>
      <c r="J15" s="80"/>
      <c r="K15" s="81"/>
      <c r="L15" s="82" t="s">
        <v>23</v>
      </c>
      <c r="M15" s="83"/>
      <c r="N15" s="95"/>
      <c r="O15" s="96"/>
    </row>
    <row r="16" spans="1:16" x14ac:dyDescent="0.3">
      <c r="A16" s="54">
        <v>4</v>
      </c>
      <c r="B16" s="97" t="s">
        <v>111</v>
      </c>
      <c r="C16" s="98"/>
      <c r="D16" s="99"/>
      <c r="E16" s="117">
        <v>54000</v>
      </c>
      <c r="F16" s="117">
        <v>54000</v>
      </c>
      <c r="G16" s="87" t="s">
        <v>18</v>
      </c>
      <c r="H16" s="55" t="s">
        <v>112</v>
      </c>
      <c r="I16" s="117">
        <v>54000</v>
      </c>
      <c r="J16" s="55" t="s">
        <v>112</v>
      </c>
      <c r="K16" s="117">
        <v>54000</v>
      </c>
      <c r="L16" s="88" t="s">
        <v>20</v>
      </c>
      <c r="M16" s="89"/>
      <c r="N16" s="90"/>
      <c r="O16" s="91"/>
    </row>
    <row r="17" spans="1:15" x14ac:dyDescent="0.3">
      <c r="A17" s="65"/>
      <c r="B17" s="66"/>
      <c r="C17" s="67"/>
      <c r="D17" s="68"/>
      <c r="E17" s="71"/>
      <c r="F17" s="70"/>
      <c r="G17" s="59"/>
      <c r="H17" s="60"/>
      <c r="I17" s="71"/>
      <c r="J17" s="60"/>
      <c r="K17" s="71"/>
      <c r="L17" s="61" t="s">
        <v>21</v>
      </c>
      <c r="M17" s="72"/>
      <c r="N17" s="63" t="s">
        <v>113</v>
      </c>
      <c r="O17" s="64"/>
    </row>
    <row r="18" spans="1:15" x14ac:dyDescent="0.3">
      <c r="A18" s="73"/>
      <c r="B18" s="74"/>
      <c r="C18" s="75"/>
      <c r="D18" s="76"/>
      <c r="E18" s="81"/>
      <c r="F18" s="78"/>
      <c r="G18" s="79"/>
      <c r="H18" s="80"/>
      <c r="I18" s="81"/>
      <c r="J18" s="80"/>
      <c r="K18" s="81"/>
      <c r="L18" s="82" t="s">
        <v>23</v>
      </c>
      <c r="M18" s="83"/>
      <c r="N18" s="63"/>
      <c r="O18" s="64"/>
    </row>
    <row r="19" spans="1:15" x14ac:dyDescent="0.3">
      <c r="A19" s="54">
        <v>5</v>
      </c>
      <c r="B19" s="84" t="s">
        <v>24</v>
      </c>
      <c r="C19" s="85"/>
      <c r="D19" s="86"/>
      <c r="E19" s="167">
        <v>53400</v>
      </c>
      <c r="F19" s="167">
        <v>53400</v>
      </c>
      <c r="G19" s="87" t="s">
        <v>18</v>
      </c>
      <c r="H19" s="55" t="s">
        <v>25</v>
      </c>
      <c r="I19" s="167">
        <v>53400</v>
      </c>
      <c r="J19" s="55" t="s">
        <v>25</v>
      </c>
      <c r="K19" s="167">
        <v>53400</v>
      </c>
      <c r="L19" s="88" t="s">
        <v>20</v>
      </c>
      <c r="M19" s="93"/>
      <c r="N19" s="90"/>
      <c r="O19" s="91"/>
    </row>
    <row r="20" spans="1:15" x14ac:dyDescent="0.3">
      <c r="A20" s="65"/>
      <c r="B20" s="66" t="s">
        <v>69</v>
      </c>
      <c r="C20" s="67"/>
      <c r="D20" s="68"/>
      <c r="E20" s="71"/>
      <c r="F20" s="70"/>
      <c r="G20" s="59"/>
      <c r="H20" s="60"/>
      <c r="I20" s="71"/>
      <c r="J20" s="60"/>
      <c r="K20" s="71"/>
      <c r="L20" s="61" t="s">
        <v>21</v>
      </c>
      <c r="M20" s="72"/>
      <c r="N20" s="63" t="s">
        <v>70</v>
      </c>
      <c r="O20" s="64"/>
    </row>
    <row r="21" spans="1:15" x14ac:dyDescent="0.3">
      <c r="A21" s="94"/>
      <c r="B21" s="74"/>
      <c r="C21" s="75"/>
      <c r="D21" s="76"/>
      <c r="E21" s="81"/>
      <c r="F21" s="78"/>
      <c r="G21" s="79"/>
      <c r="H21" s="80"/>
      <c r="I21" s="81"/>
      <c r="J21" s="80"/>
      <c r="K21" s="81"/>
      <c r="L21" s="82" t="s">
        <v>23</v>
      </c>
      <c r="M21" s="83"/>
      <c r="N21" s="95"/>
      <c r="O21" s="96"/>
    </row>
    <row r="22" spans="1:15" x14ac:dyDescent="0.3">
      <c r="A22" s="54">
        <v>6</v>
      </c>
      <c r="B22" s="84" t="s">
        <v>232</v>
      </c>
      <c r="C22" s="85"/>
      <c r="D22" s="86"/>
      <c r="E22" s="167">
        <v>27000</v>
      </c>
      <c r="F22" s="167">
        <v>27000</v>
      </c>
      <c r="G22" s="87" t="s">
        <v>18</v>
      </c>
      <c r="H22" s="55" t="s">
        <v>233</v>
      </c>
      <c r="I22" s="167">
        <v>27000</v>
      </c>
      <c r="J22" s="55" t="s">
        <v>233</v>
      </c>
      <c r="K22" s="167">
        <v>27000</v>
      </c>
      <c r="L22" s="88" t="s">
        <v>20</v>
      </c>
      <c r="M22" s="93"/>
      <c r="N22" s="90"/>
      <c r="O22" s="91"/>
    </row>
    <row r="23" spans="1:15" x14ac:dyDescent="0.3">
      <c r="A23" s="65"/>
      <c r="B23" s="66"/>
      <c r="C23" s="67"/>
      <c r="D23" s="68"/>
      <c r="E23" s="71"/>
      <c r="F23" s="70"/>
      <c r="G23" s="59"/>
      <c r="H23" s="60"/>
      <c r="I23" s="71"/>
      <c r="J23" s="60"/>
      <c r="K23" s="71"/>
      <c r="L23" s="61" t="s">
        <v>21</v>
      </c>
      <c r="M23" s="72"/>
      <c r="N23" s="63" t="s">
        <v>234</v>
      </c>
      <c r="O23" s="64"/>
    </row>
    <row r="24" spans="1:15" x14ac:dyDescent="0.3">
      <c r="A24" s="73"/>
      <c r="B24" s="74"/>
      <c r="C24" s="75"/>
      <c r="D24" s="76"/>
      <c r="E24" s="81"/>
      <c r="F24" s="78"/>
      <c r="G24" s="79"/>
      <c r="H24" s="80"/>
      <c r="I24" s="81"/>
      <c r="J24" s="80"/>
      <c r="K24" s="81"/>
      <c r="L24" s="82" t="s">
        <v>23</v>
      </c>
      <c r="M24" s="83"/>
      <c r="N24" s="95"/>
      <c r="O24" s="96"/>
    </row>
    <row r="25" spans="1:15" x14ac:dyDescent="0.3">
      <c r="A25" s="54">
        <v>7</v>
      </c>
      <c r="B25" s="84" t="s">
        <v>163</v>
      </c>
      <c r="C25" s="85"/>
      <c r="D25" s="86"/>
      <c r="E25" s="117">
        <v>53000</v>
      </c>
      <c r="F25" s="117">
        <v>53000</v>
      </c>
      <c r="G25" s="87" t="s">
        <v>18</v>
      </c>
      <c r="H25" s="55" t="s">
        <v>164</v>
      </c>
      <c r="I25" s="117">
        <v>53000</v>
      </c>
      <c r="J25" s="55" t="s">
        <v>164</v>
      </c>
      <c r="K25" s="117">
        <v>53000</v>
      </c>
      <c r="L25" s="88" t="s">
        <v>20</v>
      </c>
      <c r="M25" s="93"/>
      <c r="N25" s="90"/>
      <c r="O25" s="91"/>
    </row>
    <row r="26" spans="1:15" x14ac:dyDescent="0.3">
      <c r="A26" s="65"/>
      <c r="B26" s="66"/>
      <c r="C26" s="67"/>
      <c r="D26" s="68"/>
      <c r="E26" s="69"/>
      <c r="F26" s="70"/>
      <c r="G26" s="59"/>
      <c r="H26" s="60"/>
      <c r="I26" s="71"/>
      <c r="J26" s="60"/>
      <c r="K26" s="71"/>
      <c r="L26" s="61" t="s">
        <v>21</v>
      </c>
      <c r="M26" s="72"/>
      <c r="N26" s="63" t="s">
        <v>165</v>
      </c>
      <c r="O26" s="64"/>
    </row>
    <row r="27" spans="1:15" x14ac:dyDescent="0.3">
      <c r="A27" s="73"/>
      <c r="B27" s="74"/>
      <c r="C27" s="75"/>
      <c r="D27" s="76"/>
      <c r="E27" s="77"/>
      <c r="F27" s="78"/>
      <c r="G27" s="79"/>
      <c r="H27" s="80"/>
      <c r="I27" s="81"/>
      <c r="J27" s="80"/>
      <c r="K27" s="81"/>
      <c r="L27" s="82" t="s">
        <v>23</v>
      </c>
      <c r="M27" s="83"/>
      <c r="N27" s="95"/>
      <c r="O27" s="96"/>
    </row>
    <row r="28" spans="1:15" x14ac:dyDescent="0.3">
      <c r="A28" s="54">
        <v>8</v>
      </c>
      <c r="B28" s="84" t="s">
        <v>280</v>
      </c>
      <c r="C28" s="85"/>
      <c r="D28" s="86"/>
      <c r="E28" s="117">
        <v>60300</v>
      </c>
      <c r="F28" s="117">
        <v>60300</v>
      </c>
      <c r="G28" s="87" t="s">
        <v>18</v>
      </c>
      <c r="H28" s="55" t="s">
        <v>281</v>
      </c>
      <c r="I28" s="117">
        <v>60300</v>
      </c>
      <c r="J28" s="55" t="s">
        <v>281</v>
      </c>
      <c r="K28" s="117">
        <v>60300</v>
      </c>
      <c r="L28" s="88" t="s">
        <v>20</v>
      </c>
      <c r="M28" s="93"/>
      <c r="N28" s="90"/>
      <c r="O28" s="91"/>
    </row>
    <row r="29" spans="1:15" x14ac:dyDescent="0.3">
      <c r="A29" s="65"/>
      <c r="B29" s="66"/>
      <c r="C29" s="67"/>
      <c r="D29" s="68"/>
      <c r="E29" s="69"/>
      <c r="F29" s="70"/>
      <c r="G29" s="59"/>
      <c r="H29" s="60"/>
      <c r="I29" s="71"/>
      <c r="J29" s="60"/>
      <c r="K29" s="71"/>
      <c r="L29" s="61" t="s">
        <v>21</v>
      </c>
      <c r="M29" s="72"/>
      <c r="N29" s="63" t="s">
        <v>282</v>
      </c>
      <c r="O29" s="64"/>
    </row>
    <row r="30" spans="1:15" x14ac:dyDescent="0.3">
      <c r="A30" s="73"/>
      <c r="B30" s="74"/>
      <c r="C30" s="75"/>
      <c r="D30" s="76"/>
      <c r="E30" s="77"/>
      <c r="F30" s="78"/>
      <c r="G30" s="79"/>
      <c r="H30" s="80"/>
      <c r="I30" s="81"/>
      <c r="J30" s="80"/>
      <c r="K30" s="81"/>
      <c r="L30" s="82" t="s">
        <v>23</v>
      </c>
      <c r="M30" s="83"/>
      <c r="N30" s="95"/>
      <c r="O30" s="96"/>
    </row>
    <row r="31" spans="1:15" x14ac:dyDescent="0.3">
      <c r="A31" s="54">
        <v>9</v>
      </c>
      <c r="B31" s="97" t="s">
        <v>108</v>
      </c>
      <c r="C31" s="98"/>
      <c r="D31" s="99"/>
      <c r="E31" s="117">
        <v>24570</v>
      </c>
      <c r="F31" s="117">
        <v>24570</v>
      </c>
      <c r="G31" s="87" t="s">
        <v>18</v>
      </c>
      <c r="H31" s="55" t="s">
        <v>152</v>
      </c>
      <c r="I31" s="117">
        <v>24570</v>
      </c>
      <c r="J31" s="55" t="s">
        <v>152</v>
      </c>
      <c r="K31" s="117">
        <v>24570</v>
      </c>
      <c r="L31" s="88" t="s">
        <v>20</v>
      </c>
      <c r="M31" s="89"/>
      <c r="N31" s="90"/>
      <c r="O31" s="91"/>
    </row>
    <row r="32" spans="1:15" x14ac:dyDescent="0.3">
      <c r="A32" s="65"/>
      <c r="B32" s="66"/>
      <c r="C32" s="67"/>
      <c r="D32" s="68"/>
      <c r="E32" s="69"/>
      <c r="F32" s="70"/>
      <c r="G32" s="59"/>
      <c r="H32" s="60"/>
      <c r="I32" s="71"/>
      <c r="J32" s="60"/>
      <c r="K32" s="71"/>
      <c r="L32" s="61" t="s">
        <v>21</v>
      </c>
      <c r="M32" s="72"/>
      <c r="N32" s="63" t="s">
        <v>283</v>
      </c>
      <c r="O32" s="64"/>
    </row>
    <row r="33" spans="1:15" x14ac:dyDescent="0.3">
      <c r="A33" s="73"/>
      <c r="B33" s="74"/>
      <c r="C33" s="75"/>
      <c r="D33" s="76"/>
      <c r="E33" s="77"/>
      <c r="F33" s="78"/>
      <c r="G33" s="79"/>
      <c r="H33" s="80"/>
      <c r="I33" s="81"/>
      <c r="J33" s="80"/>
      <c r="K33" s="81"/>
      <c r="L33" s="82" t="s">
        <v>23</v>
      </c>
      <c r="M33" s="83"/>
      <c r="N33" s="63"/>
      <c r="O33" s="64"/>
    </row>
    <row r="34" spans="1:15" x14ac:dyDescent="0.3">
      <c r="A34" s="54">
        <v>10</v>
      </c>
      <c r="B34" s="84" t="s">
        <v>120</v>
      </c>
      <c r="C34" s="85"/>
      <c r="D34" s="86"/>
      <c r="E34" s="117">
        <v>12150</v>
      </c>
      <c r="F34" s="117">
        <v>12150</v>
      </c>
      <c r="G34" s="87" t="s">
        <v>18</v>
      </c>
      <c r="H34" s="55" t="s">
        <v>80</v>
      </c>
      <c r="I34" s="117">
        <v>12150</v>
      </c>
      <c r="J34" s="55" t="s">
        <v>80</v>
      </c>
      <c r="K34" s="117">
        <v>12150</v>
      </c>
      <c r="L34" s="88" t="s">
        <v>20</v>
      </c>
      <c r="M34" s="93"/>
      <c r="N34" s="90"/>
      <c r="O34" s="91"/>
    </row>
    <row r="35" spans="1:15" x14ac:dyDescent="0.3">
      <c r="A35" s="65"/>
      <c r="B35" s="66"/>
      <c r="C35" s="67"/>
      <c r="D35" s="68"/>
      <c r="E35" s="69"/>
      <c r="F35" s="70"/>
      <c r="G35" s="59"/>
      <c r="H35" s="60"/>
      <c r="I35" s="71"/>
      <c r="J35" s="60"/>
      <c r="K35" s="71"/>
      <c r="L35" s="61" t="s">
        <v>21</v>
      </c>
      <c r="M35" s="72"/>
      <c r="N35" s="63" t="s">
        <v>284</v>
      </c>
      <c r="O35" s="64"/>
    </row>
    <row r="36" spans="1:15" x14ac:dyDescent="0.3">
      <c r="A36" s="73"/>
      <c r="B36" s="74"/>
      <c r="C36" s="75"/>
      <c r="D36" s="76"/>
      <c r="E36" s="77"/>
      <c r="F36" s="78"/>
      <c r="G36" s="79"/>
      <c r="H36" s="80"/>
      <c r="I36" s="81"/>
      <c r="J36" s="80"/>
      <c r="K36" s="81"/>
      <c r="L36" s="82" t="s">
        <v>23</v>
      </c>
      <c r="M36" s="83"/>
      <c r="N36" s="95"/>
      <c r="O36" s="96"/>
    </row>
    <row r="37" spans="1:15" x14ac:dyDescent="0.3">
      <c r="A37" s="54">
        <v>11</v>
      </c>
      <c r="B37" s="84" t="s">
        <v>124</v>
      </c>
      <c r="C37" s="85"/>
      <c r="D37" s="86"/>
      <c r="E37" s="117">
        <v>43590</v>
      </c>
      <c r="F37" s="117">
        <v>43590</v>
      </c>
      <c r="G37" s="87" t="s">
        <v>18</v>
      </c>
      <c r="H37" s="55" t="s">
        <v>92</v>
      </c>
      <c r="I37" s="117">
        <v>43590</v>
      </c>
      <c r="J37" s="55" t="s">
        <v>92</v>
      </c>
      <c r="K37" s="117">
        <v>43590</v>
      </c>
      <c r="L37" s="88" t="s">
        <v>20</v>
      </c>
      <c r="M37" s="93"/>
      <c r="N37" s="90"/>
      <c r="O37" s="91"/>
    </row>
    <row r="38" spans="1:15" x14ac:dyDescent="0.3">
      <c r="A38" s="65"/>
      <c r="B38" s="66"/>
      <c r="C38" s="67"/>
      <c r="D38" s="68"/>
      <c r="E38" s="69"/>
      <c r="F38" s="70"/>
      <c r="G38" s="59"/>
      <c r="H38" s="60">
        <v>1999</v>
      </c>
      <c r="I38" s="71"/>
      <c r="J38" s="60">
        <v>1999</v>
      </c>
      <c r="K38" s="71"/>
      <c r="L38" s="61" t="s">
        <v>21</v>
      </c>
      <c r="M38" s="72"/>
      <c r="N38" s="63" t="s">
        <v>285</v>
      </c>
      <c r="O38" s="64"/>
    </row>
    <row r="39" spans="1:15" x14ac:dyDescent="0.3">
      <c r="A39" s="73"/>
      <c r="B39" s="74"/>
      <c r="C39" s="75"/>
      <c r="D39" s="76"/>
      <c r="E39" s="77"/>
      <c r="F39" s="78"/>
      <c r="G39" s="79"/>
      <c r="H39" s="80"/>
      <c r="I39" s="81"/>
      <c r="J39" s="80"/>
      <c r="K39" s="81"/>
      <c r="L39" s="82" t="s">
        <v>23</v>
      </c>
      <c r="M39" s="83"/>
      <c r="N39" s="95"/>
      <c r="O39" s="96"/>
    </row>
    <row r="40" spans="1:15" x14ac:dyDescent="0.3">
      <c r="A40" s="54">
        <v>12</v>
      </c>
      <c r="B40" s="84" t="s">
        <v>108</v>
      </c>
      <c r="C40" s="85"/>
      <c r="D40" s="86"/>
      <c r="E40" s="58">
        <v>5600</v>
      </c>
      <c r="F40" s="58">
        <v>5600</v>
      </c>
      <c r="G40" s="87" t="s">
        <v>18</v>
      </c>
      <c r="H40" s="55" t="s">
        <v>286</v>
      </c>
      <c r="I40" s="58">
        <v>5600</v>
      </c>
      <c r="J40" s="55" t="s">
        <v>286</v>
      </c>
      <c r="K40" s="58">
        <v>5600</v>
      </c>
      <c r="L40" s="88" t="s">
        <v>20</v>
      </c>
      <c r="M40" s="93"/>
      <c r="N40" s="90"/>
      <c r="O40" s="91"/>
    </row>
    <row r="41" spans="1:15" x14ac:dyDescent="0.3">
      <c r="A41" s="65"/>
      <c r="B41" s="66"/>
      <c r="C41" s="67"/>
      <c r="D41" s="68"/>
      <c r="E41" s="69"/>
      <c r="F41" s="70"/>
      <c r="G41" s="59"/>
      <c r="H41" s="60"/>
      <c r="I41" s="71"/>
      <c r="J41" s="60"/>
      <c r="K41" s="71"/>
      <c r="L41" s="61" t="s">
        <v>21</v>
      </c>
      <c r="M41" s="72"/>
      <c r="N41" s="63" t="s">
        <v>287</v>
      </c>
      <c r="O41" s="64"/>
    </row>
    <row r="42" spans="1:15" x14ac:dyDescent="0.3">
      <c r="A42" s="73"/>
      <c r="B42" s="74"/>
      <c r="C42" s="75"/>
      <c r="D42" s="76"/>
      <c r="E42" s="77"/>
      <c r="F42" s="78"/>
      <c r="G42" s="79"/>
      <c r="H42" s="80"/>
      <c r="I42" s="81"/>
      <c r="J42" s="80"/>
      <c r="K42" s="81"/>
      <c r="L42" s="82" t="s">
        <v>23</v>
      </c>
      <c r="M42" s="83"/>
      <c r="N42" s="95"/>
      <c r="O42" s="96"/>
    </row>
    <row r="43" spans="1:15" x14ac:dyDescent="0.3">
      <c r="A43" s="54">
        <v>13</v>
      </c>
      <c r="B43" s="84" t="s">
        <v>288</v>
      </c>
      <c r="C43" s="85"/>
      <c r="D43" s="86"/>
      <c r="E43" s="58">
        <v>5520</v>
      </c>
      <c r="F43" s="58">
        <v>5520</v>
      </c>
      <c r="G43" s="54" t="s">
        <v>18</v>
      </c>
      <c r="H43" s="55" t="s">
        <v>146</v>
      </c>
      <c r="I43" s="58">
        <v>5520</v>
      </c>
      <c r="J43" s="55" t="s">
        <v>146</v>
      </c>
      <c r="K43" s="58">
        <v>5520</v>
      </c>
      <c r="L43" s="88" t="s">
        <v>20</v>
      </c>
      <c r="M43" s="93"/>
      <c r="N43" s="90"/>
      <c r="O43" s="91"/>
    </row>
    <row r="44" spans="1:15" x14ac:dyDescent="0.3">
      <c r="A44" s="65"/>
      <c r="B44" s="66"/>
      <c r="C44" s="67"/>
      <c r="D44" s="68"/>
      <c r="E44" s="71"/>
      <c r="F44" s="70"/>
      <c r="G44" s="65"/>
      <c r="H44" s="60"/>
      <c r="I44" s="71"/>
      <c r="J44" s="60"/>
      <c r="K44" s="71"/>
      <c r="L44" s="61" t="s">
        <v>21</v>
      </c>
      <c r="M44" s="72"/>
      <c r="N44" s="63" t="s">
        <v>289</v>
      </c>
      <c r="O44" s="64"/>
    </row>
    <row r="45" spans="1:15" x14ac:dyDescent="0.3">
      <c r="A45" s="73"/>
      <c r="B45" s="74"/>
      <c r="C45" s="75"/>
      <c r="D45" s="76"/>
      <c r="E45" s="81"/>
      <c r="F45" s="78"/>
      <c r="G45" s="73"/>
      <c r="H45" s="80"/>
      <c r="I45" s="81"/>
      <c r="J45" s="80"/>
      <c r="K45" s="81"/>
      <c r="L45" s="82" t="s">
        <v>23</v>
      </c>
      <c r="M45" s="83"/>
      <c r="N45" s="95"/>
      <c r="O45" s="96"/>
    </row>
    <row r="46" spans="1:15" x14ac:dyDescent="0.3">
      <c r="A46" s="54">
        <v>14</v>
      </c>
      <c r="B46" s="84" t="s">
        <v>214</v>
      </c>
      <c r="C46" s="85"/>
      <c r="D46" s="86"/>
      <c r="E46" s="58">
        <v>600</v>
      </c>
      <c r="F46" s="58">
        <v>600</v>
      </c>
      <c r="G46" s="54" t="s">
        <v>18</v>
      </c>
      <c r="H46" s="55" t="s">
        <v>92</v>
      </c>
      <c r="I46" s="58">
        <v>600</v>
      </c>
      <c r="J46" s="55" t="s">
        <v>92</v>
      </c>
      <c r="K46" s="58">
        <v>600</v>
      </c>
      <c r="L46" s="88" t="s">
        <v>20</v>
      </c>
      <c r="M46" s="93"/>
      <c r="N46" s="90"/>
      <c r="O46" s="91"/>
    </row>
    <row r="47" spans="1:15" x14ac:dyDescent="0.3">
      <c r="A47" s="65"/>
      <c r="B47" s="66"/>
      <c r="C47" s="67"/>
      <c r="D47" s="68"/>
      <c r="E47" s="71"/>
      <c r="F47" s="70"/>
      <c r="G47" s="65"/>
      <c r="H47" s="60">
        <v>1999</v>
      </c>
      <c r="I47" s="71"/>
      <c r="J47" s="60">
        <v>1999</v>
      </c>
      <c r="K47" s="71"/>
      <c r="L47" s="61" t="s">
        <v>21</v>
      </c>
      <c r="M47" s="72"/>
      <c r="N47" s="63" t="s">
        <v>290</v>
      </c>
      <c r="O47" s="64"/>
    </row>
    <row r="48" spans="1:15" x14ac:dyDescent="0.3">
      <c r="A48" s="73"/>
      <c r="B48" s="74"/>
      <c r="C48" s="75"/>
      <c r="D48" s="76"/>
      <c r="E48" s="81"/>
      <c r="F48" s="78"/>
      <c r="G48" s="73"/>
      <c r="H48" s="80"/>
      <c r="I48" s="81"/>
      <c r="J48" s="80"/>
      <c r="K48" s="81"/>
      <c r="L48" s="82" t="s">
        <v>23</v>
      </c>
      <c r="M48" s="83"/>
      <c r="N48" s="95"/>
      <c r="O48" s="96"/>
    </row>
    <row r="49" spans="1:16" x14ac:dyDescent="0.3">
      <c r="A49" s="54">
        <v>15</v>
      </c>
      <c r="B49" s="84" t="s">
        <v>291</v>
      </c>
      <c r="C49" s="85"/>
      <c r="D49" s="86"/>
      <c r="E49" s="58">
        <v>119000</v>
      </c>
      <c r="F49" s="58">
        <v>114370.11</v>
      </c>
      <c r="G49" s="54" t="s">
        <v>18</v>
      </c>
      <c r="H49" s="55" t="s">
        <v>225</v>
      </c>
      <c r="I49" s="58">
        <v>114000</v>
      </c>
      <c r="J49" s="55" t="s">
        <v>225</v>
      </c>
      <c r="K49" s="58">
        <v>114000</v>
      </c>
      <c r="L49" s="88" t="s">
        <v>20</v>
      </c>
      <c r="M49" s="93"/>
      <c r="N49" s="90"/>
      <c r="O49" s="91"/>
    </row>
    <row r="50" spans="1:16" x14ac:dyDescent="0.3">
      <c r="A50" s="65"/>
      <c r="B50" s="61"/>
      <c r="C50" s="62"/>
      <c r="D50" s="72"/>
      <c r="E50" s="71"/>
      <c r="F50" s="70"/>
      <c r="G50" s="65"/>
      <c r="H50" s="60"/>
      <c r="I50" s="71"/>
      <c r="J50" s="60"/>
      <c r="K50" s="71"/>
      <c r="L50" s="61" t="s">
        <v>21</v>
      </c>
      <c r="M50" s="72"/>
      <c r="N50" s="63" t="s">
        <v>292</v>
      </c>
      <c r="O50" s="64"/>
    </row>
    <row r="51" spans="1:16" x14ac:dyDescent="0.3">
      <c r="A51" s="73"/>
      <c r="B51" s="82"/>
      <c r="C51" s="21"/>
      <c r="D51" s="83"/>
      <c r="E51" s="81"/>
      <c r="F51" s="78"/>
      <c r="G51" s="73"/>
      <c r="H51" s="80"/>
      <c r="I51" s="81"/>
      <c r="J51" s="80"/>
      <c r="K51" s="81"/>
      <c r="L51" s="82" t="s">
        <v>23</v>
      </c>
      <c r="M51" s="83"/>
      <c r="N51" s="95"/>
      <c r="O51" s="96"/>
    </row>
    <row r="52" spans="1:16" x14ac:dyDescent="0.3">
      <c r="A52" s="54">
        <v>16</v>
      </c>
      <c r="B52" s="84" t="s">
        <v>293</v>
      </c>
      <c r="C52" s="85"/>
      <c r="D52" s="86"/>
      <c r="E52" s="58">
        <v>382000</v>
      </c>
      <c r="F52" s="58">
        <v>339212.95</v>
      </c>
      <c r="G52" s="87" t="s">
        <v>18</v>
      </c>
      <c r="H52" s="55" t="s">
        <v>225</v>
      </c>
      <c r="I52" s="58">
        <v>338500</v>
      </c>
      <c r="J52" s="55" t="s">
        <v>225</v>
      </c>
      <c r="K52" s="58">
        <v>338500</v>
      </c>
      <c r="L52" s="88" t="s">
        <v>20</v>
      </c>
      <c r="M52" s="93"/>
      <c r="N52" s="90"/>
      <c r="O52" s="91"/>
    </row>
    <row r="53" spans="1:16" x14ac:dyDescent="0.3">
      <c r="A53" s="65"/>
      <c r="B53" s="66"/>
      <c r="C53" s="67"/>
      <c r="D53" s="68"/>
      <c r="E53" s="71"/>
      <c r="F53" s="70"/>
      <c r="G53" s="59"/>
      <c r="H53" s="92"/>
      <c r="I53" s="71"/>
      <c r="J53" s="60"/>
      <c r="K53" s="71"/>
      <c r="L53" s="61" t="s">
        <v>21</v>
      </c>
      <c r="M53" s="72"/>
      <c r="N53" s="63" t="s">
        <v>294</v>
      </c>
      <c r="O53" s="64"/>
    </row>
    <row r="54" spans="1:16" x14ac:dyDescent="0.3">
      <c r="A54" s="73"/>
      <c r="B54" s="74"/>
      <c r="C54" s="75"/>
      <c r="D54" s="76"/>
      <c r="E54" s="81"/>
      <c r="F54" s="78"/>
      <c r="G54" s="79"/>
      <c r="H54" s="80"/>
      <c r="I54" s="81"/>
      <c r="J54" s="80"/>
      <c r="K54" s="81"/>
      <c r="L54" s="82" t="s">
        <v>23</v>
      </c>
      <c r="M54" s="83"/>
      <c r="N54" s="95"/>
      <c r="O54" s="96"/>
    </row>
    <row r="55" spans="1:16" x14ac:dyDescent="0.3">
      <c r="A55" s="54">
        <v>17</v>
      </c>
      <c r="B55" s="84" t="s">
        <v>295</v>
      </c>
      <c r="C55" s="85"/>
      <c r="D55" s="86"/>
      <c r="E55" s="58">
        <v>1920</v>
      </c>
      <c r="F55" s="58">
        <v>1920</v>
      </c>
      <c r="G55" s="87" t="s">
        <v>18</v>
      </c>
      <c r="H55" s="55" t="s">
        <v>296</v>
      </c>
      <c r="I55" s="58">
        <v>1920</v>
      </c>
      <c r="J55" s="55" t="s">
        <v>296</v>
      </c>
      <c r="K55" s="58">
        <v>1920</v>
      </c>
      <c r="L55" s="88" t="s">
        <v>20</v>
      </c>
      <c r="M55" s="93"/>
      <c r="N55" s="90"/>
      <c r="O55" s="91"/>
    </row>
    <row r="56" spans="1:16" x14ac:dyDescent="0.3">
      <c r="A56" s="65"/>
      <c r="B56" s="66"/>
      <c r="C56" s="67"/>
      <c r="D56" s="68"/>
      <c r="E56" s="69"/>
      <c r="F56" s="70"/>
      <c r="G56" s="59"/>
      <c r="H56" s="60"/>
      <c r="I56" s="71"/>
      <c r="J56" s="60"/>
      <c r="K56" s="71"/>
      <c r="L56" s="61" t="s">
        <v>21</v>
      </c>
      <c r="M56" s="72"/>
      <c r="N56" s="63" t="s">
        <v>297</v>
      </c>
      <c r="O56" s="64"/>
    </row>
    <row r="57" spans="1:16" x14ac:dyDescent="0.3">
      <c r="A57" s="73"/>
      <c r="B57" s="74"/>
      <c r="C57" s="75"/>
      <c r="D57" s="76"/>
      <c r="E57" s="77"/>
      <c r="F57" s="78"/>
      <c r="G57" s="79"/>
      <c r="H57" s="80"/>
      <c r="I57" s="81"/>
      <c r="J57" s="80"/>
      <c r="K57" s="81"/>
      <c r="L57" s="82" t="s">
        <v>23</v>
      </c>
      <c r="M57" s="83"/>
      <c r="N57" s="95"/>
      <c r="O57" s="96"/>
    </row>
    <row r="58" spans="1:16" x14ac:dyDescent="0.3">
      <c r="A58" s="54">
        <v>18</v>
      </c>
      <c r="B58" s="84" t="s">
        <v>298</v>
      </c>
      <c r="C58" s="85"/>
      <c r="D58" s="86"/>
      <c r="E58" s="58">
        <v>421000</v>
      </c>
      <c r="F58" s="58">
        <v>389235.97</v>
      </c>
      <c r="G58" s="54" t="s">
        <v>18</v>
      </c>
      <c r="H58" s="55" t="s">
        <v>299</v>
      </c>
      <c r="I58" s="58">
        <v>388000</v>
      </c>
      <c r="J58" s="55" t="s">
        <v>299</v>
      </c>
      <c r="K58" s="58">
        <v>388000</v>
      </c>
      <c r="L58" s="88" t="s">
        <v>20</v>
      </c>
      <c r="M58" s="93"/>
      <c r="N58" s="90"/>
      <c r="O58" s="91"/>
      <c r="P58" s="100"/>
    </row>
    <row r="59" spans="1:16" x14ac:dyDescent="0.3">
      <c r="A59" s="65"/>
      <c r="B59" s="66"/>
      <c r="C59" s="67"/>
      <c r="D59" s="68"/>
      <c r="E59" s="71"/>
      <c r="F59" s="70"/>
      <c r="G59" s="65"/>
      <c r="H59" s="60"/>
      <c r="I59" s="71"/>
      <c r="J59" s="60"/>
      <c r="K59" s="71"/>
      <c r="L59" s="61" t="s">
        <v>21</v>
      </c>
      <c r="M59" s="72"/>
      <c r="N59" s="63" t="s">
        <v>300</v>
      </c>
      <c r="O59" s="64"/>
      <c r="P59" s="100"/>
    </row>
    <row r="60" spans="1:16" x14ac:dyDescent="0.3">
      <c r="A60" s="73"/>
      <c r="B60" s="74"/>
      <c r="C60" s="75"/>
      <c r="D60" s="76"/>
      <c r="E60" s="81"/>
      <c r="F60" s="78"/>
      <c r="G60" s="73"/>
      <c r="H60" s="80"/>
      <c r="I60" s="81"/>
      <c r="J60" s="80"/>
      <c r="K60" s="81"/>
      <c r="L60" s="82" t="s">
        <v>23</v>
      </c>
      <c r="M60" s="83"/>
      <c r="N60" s="95"/>
      <c r="O60" s="96"/>
      <c r="P60" s="100"/>
    </row>
    <row r="61" spans="1:16" x14ac:dyDescent="0.3">
      <c r="A61" s="54">
        <v>19</v>
      </c>
      <c r="B61" s="84" t="s">
        <v>298</v>
      </c>
      <c r="C61" s="85"/>
      <c r="D61" s="86"/>
      <c r="E61" s="58">
        <v>78000</v>
      </c>
      <c r="F61" s="58">
        <v>70656.83</v>
      </c>
      <c r="G61" s="87" t="s">
        <v>18</v>
      </c>
      <c r="H61" s="55" t="s">
        <v>299</v>
      </c>
      <c r="I61" s="58">
        <v>70000</v>
      </c>
      <c r="J61" s="55" t="s">
        <v>299</v>
      </c>
      <c r="K61" s="58">
        <v>70000</v>
      </c>
      <c r="L61" s="88" t="s">
        <v>20</v>
      </c>
      <c r="M61" s="93"/>
      <c r="N61" s="90"/>
      <c r="O61" s="91"/>
      <c r="P61" s="100"/>
    </row>
    <row r="62" spans="1:16" x14ac:dyDescent="0.3">
      <c r="A62" s="65"/>
      <c r="B62" s="66"/>
      <c r="C62" s="67"/>
      <c r="D62" s="68"/>
      <c r="E62" s="69"/>
      <c r="F62" s="70"/>
      <c r="G62" s="59"/>
      <c r="H62" s="60"/>
      <c r="I62" s="71"/>
      <c r="J62" s="60"/>
      <c r="K62" s="71"/>
      <c r="L62" s="61" t="s">
        <v>21</v>
      </c>
      <c r="M62" s="72"/>
      <c r="N62" s="63" t="s">
        <v>301</v>
      </c>
      <c r="O62" s="64"/>
      <c r="P62" s="100"/>
    </row>
    <row r="63" spans="1:16" x14ac:dyDescent="0.3">
      <c r="A63" s="73"/>
      <c r="B63" s="74"/>
      <c r="C63" s="75"/>
      <c r="D63" s="76"/>
      <c r="E63" s="77"/>
      <c r="F63" s="78"/>
      <c r="G63" s="79"/>
      <c r="H63" s="80"/>
      <c r="I63" s="81"/>
      <c r="J63" s="80"/>
      <c r="K63" s="81"/>
      <c r="L63" s="82" t="s">
        <v>23</v>
      </c>
      <c r="M63" s="83"/>
      <c r="N63" s="95"/>
      <c r="O63" s="96"/>
      <c r="P63" s="100"/>
    </row>
    <row r="64" spans="1:16" x14ac:dyDescent="0.3">
      <c r="A64" s="54">
        <v>20</v>
      </c>
      <c r="B64" s="84" t="s">
        <v>302</v>
      </c>
      <c r="C64" s="85"/>
      <c r="D64" s="86"/>
      <c r="E64" s="58">
        <v>345000</v>
      </c>
      <c r="F64" s="58">
        <v>312029.15999999997</v>
      </c>
      <c r="G64" s="54" t="s">
        <v>18</v>
      </c>
      <c r="H64" s="55" t="s">
        <v>299</v>
      </c>
      <c r="I64" s="58">
        <v>311000</v>
      </c>
      <c r="J64" s="55" t="s">
        <v>299</v>
      </c>
      <c r="K64" s="58">
        <v>311000</v>
      </c>
      <c r="L64" s="88" t="s">
        <v>20</v>
      </c>
      <c r="M64" s="93"/>
      <c r="N64" s="90"/>
      <c r="O64" s="91"/>
      <c r="P64" s="100"/>
    </row>
    <row r="65" spans="1:16" x14ac:dyDescent="0.3">
      <c r="A65" s="65"/>
      <c r="B65" s="66"/>
      <c r="C65" s="67"/>
      <c r="D65" s="68"/>
      <c r="E65" s="71"/>
      <c r="F65" s="70"/>
      <c r="G65" s="65"/>
      <c r="H65" s="60"/>
      <c r="I65" s="71"/>
      <c r="J65" s="60"/>
      <c r="K65" s="71"/>
      <c r="L65" s="61" t="s">
        <v>21</v>
      </c>
      <c r="M65" s="72"/>
      <c r="N65" s="63" t="s">
        <v>303</v>
      </c>
      <c r="O65" s="64"/>
      <c r="P65" s="100"/>
    </row>
    <row r="66" spans="1:16" x14ac:dyDescent="0.3">
      <c r="A66" s="73"/>
      <c r="B66" s="74"/>
      <c r="C66" s="75"/>
      <c r="D66" s="76"/>
      <c r="E66" s="81"/>
      <c r="F66" s="78"/>
      <c r="G66" s="73"/>
      <c r="H66" s="80"/>
      <c r="I66" s="81"/>
      <c r="J66" s="80"/>
      <c r="K66" s="81"/>
      <c r="L66" s="82" t="s">
        <v>23</v>
      </c>
      <c r="M66" s="83"/>
      <c r="N66" s="95"/>
      <c r="O66" s="96"/>
      <c r="P66" s="100"/>
    </row>
    <row r="67" spans="1:16" s="175" customFormat="1" x14ac:dyDescent="0.3">
      <c r="A67" s="168">
        <v>21</v>
      </c>
      <c r="B67" s="97" t="s">
        <v>182</v>
      </c>
      <c r="C67" s="98"/>
      <c r="D67" s="99"/>
      <c r="E67" s="169">
        <v>2950</v>
      </c>
      <c r="F67" s="169">
        <v>2950</v>
      </c>
      <c r="G67" s="168" t="s">
        <v>18</v>
      </c>
      <c r="H67" s="55" t="s">
        <v>304</v>
      </c>
      <c r="I67" s="169">
        <v>2950</v>
      </c>
      <c r="J67" s="55" t="s">
        <v>304</v>
      </c>
      <c r="K67" s="169">
        <v>2950</v>
      </c>
      <c r="L67" s="170" t="s">
        <v>20</v>
      </c>
      <c r="M67" s="171"/>
      <c r="N67" s="172"/>
      <c r="O67" s="173"/>
      <c r="P67" s="174"/>
    </row>
    <row r="68" spans="1:16" x14ac:dyDescent="0.3">
      <c r="A68" s="65"/>
      <c r="B68" s="66"/>
      <c r="C68" s="67"/>
      <c r="D68" s="68"/>
      <c r="E68" s="71"/>
      <c r="F68" s="70"/>
      <c r="G68" s="65"/>
      <c r="H68" s="60" t="s">
        <v>100</v>
      </c>
      <c r="I68" s="71"/>
      <c r="J68" s="60" t="s">
        <v>100</v>
      </c>
      <c r="K68" s="71"/>
      <c r="L68" s="61" t="s">
        <v>21</v>
      </c>
      <c r="M68" s="72"/>
      <c r="N68" s="63" t="s">
        <v>305</v>
      </c>
      <c r="O68" s="64"/>
      <c r="P68" s="100"/>
    </row>
    <row r="69" spans="1:16" x14ac:dyDescent="0.3">
      <c r="A69" s="73"/>
      <c r="B69" s="74"/>
      <c r="C69" s="75"/>
      <c r="D69" s="76"/>
      <c r="E69" s="81"/>
      <c r="F69" s="78"/>
      <c r="G69" s="73"/>
      <c r="H69" s="80"/>
      <c r="I69" s="81"/>
      <c r="J69" s="80"/>
      <c r="K69" s="81"/>
      <c r="L69" s="82" t="s">
        <v>23</v>
      </c>
      <c r="M69" s="83"/>
      <c r="N69" s="95"/>
      <c r="O69" s="96"/>
      <c r="P69" s="100"/>
    </row>
    <row r="70" spans="1:16" x14ac:dyDescent="0.3">
      <c r="A70" s="54">
        <v>22</v>
      </c>
      <c r="B70" s="84" t="s">
        <v>306</v>
      </c>
      <c r="C70" s="85"/>
      <c r="D70" s="86"/>
      <c r="E70" s="58">
        <v>20380</v>
      </c>
      <c r="F70" s="58">
        <v>20380</v>
      </c>
      <c r="G70" s="54" t="s">
        <v>18</v>
      </c>
      <c r="H70" s="55" t="s">
        <v>152</v>
      </c>
      <c r="I70" s="58">
        <v>20380</v>
      </c>
      <c r="J70" s="55" t="s">
        <v>152</v>
      </c>
      <c r="K70" s="58">
        <v>20380</v>
      </c>
      <c r="L70" s="88" t="s">
        <v>20</v>
      </c>
      <c r="M70" s="93"/>
      <c r="N70" s="90"/>
      <c r="O70" s="91"/>
      <c r="P70" s="100"/>
    </row>
    <row r="71" spans="1:16" x14ac:dyDescent="0.3">
      <c r="A71" s="65"/>
      <c r="B71" s="61"/>
      <c r="C71" s="62"/>
      <c r="D71" s="72"/>
      <c r="E71" s="71"/>
      <c r="F71" s="70"/>
      <c r="G71" s="65"/>
      <c r="H71" s="60"/>
      <c r="I71" s="71"/>
      <c r="J71" s="60"/>
      <c r="K71" s="71"/>
      <c r="L71" s="61" t="s">
        <v>21</v>
      </c>
      <c r="M71" s="72"/>
      <c r="N71" s="63" t="s">
        <v>307</v>
      </c>
      <c r="O71" s="64"/>
    </row>
    <row r="72" spans="1:16" x14ac:dyDescent="0.3">
      <c r="A72" s="73"/>
      <c r="B72" s="82"/>
      <c r="C72" s="21"/>
      <c r="D72" s="83"/>
      <c r="E72" s="81"/>
      <c r="F72" s="78"/>
      <c r="G72" s="73"/>
      <c r="H72" s="80"/>
      <c r="I72" s="81"/>
      <c r="J72" s="80"/>
      <c r="K72" s="81"/>
      <c r="L72" s="82" t="s">
        <v>23</v>
      </c>
      <c r="M72" s="83"/>
      <c r="N72" s="95"/>
      <c r="O72" s="96"/>
    </row>
    <row r="73" spans="1:16" x14ac:dyDescent="0.3">
      <c r="A73" s="54">
        <v>23</v>
      </c>
      <c r="B73" s="84" t="s">
        <v>265</v>
      </c>
      <c r="C73" s="85"/>
      <c r="D73" s="86"/>
      <c r="E73" s="58">
        <v>50000</v>
      </c>
      <c r="F73" s="58">
        <v>50000</v>
      </c>
      <c r="G73" s="87" t="s">
        <v>18</v>
      </c>
      <c r="H73" s="55" t="s">
        <v>308</v>
      </c>
      <c r="I73" s="58">
        <v>50000</v>
      </c>
      <c r="J73" s="55" t="s">
        <v>308</v>
      </c>
      <c r="K73" s="58">
        <v>50000</v>
      </c>
      <c r="L73" s="88" t="s">
        <v>20</v>
      </c>
      <c r="M73" s="93"/>
      <c r="N73" s="90"/>
      <c r="O73" s="91"/>
    </row>
    <row r="74" spans="1:16" x14ac:dyDescent="0.3">
      <c r="A74" s="65"/>
      <c r="B74" s="66"/>
      <c r="C74" s="67"/>
      <c r="D74" s="68"/>
      <c r="E74" s="71"/>
      <c r="F74" s="70"/>
      <c r="G74" s="59"/>
      <c r="H74" s="60"/>
      <c r="I74" s="71"/>
      <c r="J74" s="60"/>
      <c r="K74" s="71"/>
      <c r="L74" s="61" t="s">
        <v>21</v>
      </c>
      <c r="M74" s="72"/>
      <c r="N74" s="63" t="s">
        <v>309</v>
      </c>
      <c r="O74" s="64"/>
    </row>
    <row r="75" spans="1:16" x14ac:dyDescent="0.3">
      <c r="A75" s="73"/>
      <c r="B75" s="74"/>
      <c r="C75" s="75"/>
      <c r="D75" s="76"/>
      <c r="E75" s="81"/>
      <c r="F75" s="78"/>
      <c r="G75" s="79"/>
      <c r="H75" s="80"/>
      <c r="I75" s="81"/>
      <c r="J75" s="80"/>
      <c r="K75" s="81"/>
      <c r="L75" s="82" t="s">
        <v>23</v>
      </c>
      <c r="M75" s="83"/>
      <c r="N75" s="95"/>
      <c r="O75" s="96"/>
    </row>
    <row r="76" spans="1:16" x14ac:dyDescent="0.3">
      <c r="A76" s="54">
        <v>24</v>
      </c>
      <c r="B76" s="84" t="s">
        <v>265</v>
      </c>
      <c r="C76" s="85"/>
      <c r="D76" s="86"/>
      <c r="E76" s="58">
        <v>50000</v>
      </c>
      <c r="F76" s="58">
        <v>50000</v>
      </c>
      <c r="G76" s="87" t="s">
        <v>18</v>
      </c>
      <c r="H76" s="55" t="s">
        <v>310</v>
      </c>
      <c r="I76" s="58">
        <v>50000</v>
      </c>
      <c r="J76" s="55" t="s">
        <v>310</v>
      </c>
      <c r="K76" s="58">
        <v>50000</v>
      </c>
      <c r="L76" s="88" t="s">
        <v>20</v>
      </c>
      <c r="M76" s="93"/>
      <c r="N76" s="90"/>
      <c r="O76" s="91"/>
    </row>
    <row r="77" spans="1:16" x14ac:dyDescent="0.3">
      <c r="A77" s="65"/>
      <c r="B77" s="66"/>
      <c r="C77" s="67"/>
      <c r="D77" s="68"/>
      <c r="E77" s="69"/>
      <c r="F77" s="70"/>
      <c r="G77" s="59"/>
      <c r="H77" s="60"/>
      <c r="I77" s="71"/>
      <c r="J77" s="60"/>
      <c r="K77" s="71"/>
      <c r="L77" s="61" t="s">
        <v>21</v>
      </c>
      <c r="M77" s="72"/>
      <c r="N77" s="63" t="s">
        <v>311</v>
      </c>
      <c r="O77" s="64"/>
    </row>
    <row r="78" spans="1:16" x14ac:dyDescent="0.3">
      <c r="A78" s="73"/>
      <c r="B78" s="74"/>
      <c r="C78" s="75"/>
      <c r="D78" s="76"/>
      <c r="E78" s="77"/>
      <c r="F78" s="78"/>
      <c r="G78" s="79"/>
      <c r="H78" s="80"/>
      <c r="I78" s="81"/>
      <c r="J78" s="80"/>
      <c r="K78" s="81"/>
      <c r="L78" s="82" t="s">
        <v>23</v>
      </c>
      <c r="M78" s="83"/>
      <c r="N78" s="95"/>
      <c r="O78" s="96"/>
    </row>
    <row r="79" spans="1:16" x14ac:dyDescent="0.3">
      <c r="A79" s="54">
        <v>25</v>
      </c>
      <c r="B79" s="84" t="s">
        <v>312</v>
      </c>
      <c r="C79" s="85"/>
      <c r="D79" s="86"/>
      <c r="E79" s="58">
        <v>8000</v>
      </c>
      <c r="F79" s="58">
        <v>8000</v>
      </c>
      <c r="G79" s="54" t="s">
        <v>18</v>
      </c>
      <c r="H79" s="55" t="s">
        <v>137</v>
      </c>
      <c r="I79" s="58">
        <v>8000</v>
      </c>
      <c r="J79" s="55" t="s">
        <v>137</v>
      </c>
      <c r="K79" s="58">
        <v>8000</v>
      </c>
      <c r="L79" s="88" t="s">
        <v>20</v>
      </c>
      <c r="M79" s="93"/>
      <c r="N79" s="90"/>
      <c r="O79" s="91"/>
    </row>
    <row r="80" spans="1:16" x14ac:dyDescent="0.3">
      <c r="A80" s="65"/>
      <c r="B80" s="66"/>
      <c r="C80" s="67"/>
      <c r="D80" s="68"/>
      <c r="E80" s="71"/>
      <c r="F80" s="70"/>
      <c r="G80" s="65"/>
      <c r="H80" s="60"/>
      <c r="I80" s="71"/>
      <c r="J80" s="60"/>
      <c r="K80" s="71"/>
      <c r="L80" s="61" t="s">
        <v>21</v>
      </c>
      <c r="M80" s="72"/>
      <c r="N80" s="63" t="s">
        <v>313</v>
      </c>
      <c r="O80" s="64"/>
    </row>
    <row r="81" spans="1:15" x14ac:dyDescent="0.3">
      <c r="A81" s="73"/>
      <c r="B81" s="74"/>
      <c r="C81" s="75"/>
      <c r="D81" s="76"/>
      <c r="E81" s="81"/>
      <c r="F81" s="78"/>
      <c r="G81" s="73"/>
      <c r="H81" s="80"/>
      <c r="I81" s="81"/>
      <c r="J81" s="80"/>
      <c r="K81" s="81"/>
      <c r="L81" s="82" t="s">
        <v>23</v>
      </c>
      <c r="M81" s="83"/>
      <c r="N81" s="95"/>
      <c r="O81" s="96"/>
    </row>
    <row r="82" spans="1:15" x14ac:dyDescent="0.3">
      <c r="A82" s="54">
        <v>26</v>
      </c>
      <c r="B82" s="84" t="s">
        <v>312</v>
      </c>
      <c r="C82" s="85"/>
      <c r="D82" s="86"/>
      <c r="E82" s="58">
        <v>14905.2</v>
      </c>
      <c r="F82" s="58">
        <v>14905.2</v>
      </c>
      <c r="G82" s="54" t="s">
        <v>18</v>
      </c>
      <c r="H82" s="55" t="s">
        <v>137</v>
      </c>
      <c r="I82" s="58">
        <v>14905.2</v>
      </c>
      <c r="J82" s="55" t="s">
        <v>137</v>
      </c>
      <c r="K82" s="58">
        <v>14905.2</v>
      </c>
      <c r="L82" s="88" t="s">
        <v>20</v>
      </c>
      <c r="M82" s="93"/>
      <c r="N82" s="90"/>
      <c r="O82" s="91"/>
    </row>
    <row r="83" spans="1:15" x14ac:dyDescent="0.3">
      <c r="A83" s="65"/>
      <c r="B83" s="66"/>
      <c r="C83" s="67"/>
      <c r="D83" s="68"/>
      <c r="E83" s="69"/>
      <c r="F83" s="70"/>
      <c r="G83" s="59"/>
      <c r="H83" s="60"/>
      <c r="I83" s="71"/>
      <c r="J83" s="60"/>
      <c r="K83" s="71"/>
      <c r="L83" s="61" t="s">
        <v>21</v>
      </c>
      <c r="M83" s="72"/>
      <c r="N83" s="63" t="s">
        <v>314</v>
      </c>
      <c r="O83" s="64"/>
    </row>
    <row r="84" spans="1:15" x14ac:dyDescent="0.3">
      <c r="A84" s="73"/>
      <c r="B84" s="74"/>
      <c r="C84" s="75"/>
      <c r="D84" s="76"/>
      <c r="E84" s="77"/>
      <c r="F84" s="78"/>
      <c r="G84" s="79"/>
      <c r="H84" s="80"/>
      <c r="I84" s="81"/>
      <c r="J84" s="80"/>
      <c r="K84" s="81"/>
      <c r="L84" s="82" t="s">
        <v>23</v>
      </c>
      <c r="M84" s="83"/>
      <c r="N84" s="95"/>
      <c r="O84" s="96"/>
    </row>
    <row r="85" spans="1:15" x14ac:dyDescent="0.3">
      <c r="A85" s="54">
        <v>27</v>
      </c>
      <c r="B85" s="84" t="s">
        <v>182</v>
      </c>
      <c r="C85" s="85"/>
      <c r="D85" s="86"/>
      <c r="E85" s="58">
        <v>650</v>
      </c>
      <c r="F85" s="58">
        <v>650</v>
      </c>
      <c r="G85" s="54" t="s">
        <v>18</v>
      </c>
      <c r="H85" s="55" t="s">
        <v>92</v>
      </c>
      <c r="I85" s="58">
        <v>650</v>
      </c>
      <c r="J85" s="55" t="s">
        <v>92</v>
      </c>
      <c r="K85" s="58">
        <v>650</v>
      </c>
      <c r="L85" s="88" t="s">
        <v>20</v>
      </c>
      <c r="M85" s="93"/>
      <c r="N85" s="90"/>
      <c r="O85" s="91"/>
    </row>
    <row r="86" spans="1:15" x14ac:dyDescent="0.3">
      <c r="A86" s="65"/>
      <c r="B86" s="66"/>
      <c r="C86" s="67"/>
      <c r="D86" s="68"/>
      <c r="E86" s="71"/>
      <c r="F86" s="70"/>
      <c r="G86" s="65"/>
      <c r="H86" s="60">
        <v>1999</v>
      </c>
      <c r="I86" s="71"/>
      <c r="J86" s="60">
        <v>1999</v>
      </c>
      <c r="K86" s="71"/>
      <c r="L86" s="61" t="s">
        <v>21</v>
      </c>
      <c r="M86" s="72"/>
      <c r="N86" s="63" t="s">
        <v>315</v>
      </c>
      <c r="O86" s="64"/>
    </row>
    <row r="87" spans="1:15" x14ac:dyDescent="0.3">
      <c r="A87" s="73"/>
      <c r="B87" s="74"/>
      <c r="C87" s="75"/>
      <c r="D87" s="76"/>
      <c r="E87" s="81"/>
      <c r="F87" s="78"/>
      <c r="G87" s="73"/>
      <c r="H87" s="80" t="s">
        <v>26</v>
      </c>
      <c r="I87" s="81"/>
      <c r="J87" s="80"/>
      <c r="K87" s="81"/>
      <c r="L87" s="82" t="s">
        <v>23</v>
      </c>
      <c r="M87" s="83"/>
      <c r="N87" s="95"/>
      <c r="O87" s="96"/>
    </row>
    <row r="88" spans="1:15" x14ac:dyDescent="0.3">
      <c r="A88" s="54">
        <v>28</v>
      </c>
      <c r="B88" s="84" t="s">
        <v>316</v>
      </c>
      <c r="C88" s="85"/>
      <c r="D88" s="86"/>
      <c r="E88" s="58">
        <v>8250</v>
      </c>
      <c r="F88" s="58">
        <v>8250</v>
      </c>
      <c r="G88" s="54" t="s">
        <v>18</v>
      </c>
      <c r="H88" s="55" t="s">
        <v>92</v>
      </c>
      <c r="I88" s="58">
        <v>8250</v>
      </c>
      <c r="J88" s="55" t="s">
        <v>92</v>
      </c>
      <c r="K88" s="58">
        <v>8250</v>
      </c>
      <c r="L88" s="88" t="s">
        <v>20</v>
      </c>
      <c r="M88" s="93"/>
      <c r="N88" s="90"/>
      <c r="O88" s="91"/>
    </row>
    <row r="89" spans="1:15" x14ac:dyDescent="0.3">
      <c r="A89" s="65"/>
      <c r="B89" s="66"/>
      <c r="C89" s="67"/>
      <c r="D89" s="68"/>
      <c r="E89" s="71"/>
      <c r="F89" s="70"/>
      <c r="G89" s="65"/>
      <c r="H89" s="60">
        <v>1999</v>
      </c>
      <c r="I89" s="71"/>
      <c r="J89" s="60">
        <v>1999</v>
      </c>
      <c r="K89" s="71"/>
      <c r="L89" s="61" t="s">
        <v>21</v>
      </c>
      <c r="M89" s="72"/>
      <c r="N89" s="63" t="s">
        <v>317</v>
      </c>
      <c r="O89" s="64"/>
    </row>
    <row r="90" spans="1:15" x14ac:dyDescent="0.3">
      <c r="A90" s="73"/>
      <c r="B90" s="74"/>
      <c r="C90" s="75"/>
      <c r="D90" s="76"/>
      <c r="E90" s="81"/>
      <c r="F90" s="78"/>
      <c r="G90" s="73"/>
      <c r="H90" s="80"/>
      <c r="I90" s="81"/>
      <c r="J90" s="80"/>
      <c r="K90" s="81"/>
      <c r="L90" s="82" t="s">
        <v>23</v>
      </c>
      <c r="M90" s="83"/>
      <c r="N90" s="95"/>
      <c r="O90" s="96"/>
    </row>
    <row r="91" spans="1:15" x14ac:dyDescent="0.3">
      <c r="A91" s="100"/>
      <c r="B91" s="67"/>
      <c r="C91" s="67"/>
      <c r="D91" s="67"/>
      <c r="E91" s="69"/>
      <c r="F91" s="69"/>
      <c r="G91" s="100"/>
      <c r="H91" s="101"/>
      <c r="I91" s="101"/>
      <c r="J91" s="101"/>
      <c r="K91" s="101"/>
      <c r="L91" s="62"/>
      <c r="M91" s="62"/>
      <c r="N91" s="102"/>
      <c r="O91" s="102"/>
    </row>
    <row r="92" spans="1:15" x14ac:dyDescent="0.3">
      <c r="A92" s="100"/>
      <c r="B92" s="62"/>
      <c r="C92" s="62"/>
      <c r="D92" s="62"/>
      <c r="E92" s="69"/>
      <c r="F92" s="103"/>
      <c r="G92" s="100"/>
      <c r="H92" s="107">
        <f>SUM(I31:I45)</f>
        <v>91430</v>
      </c>
      <c r="I92" s="101"/>
      <c r="J92" s="101"/>
      <c r="K92" s="101"/>
      <c r="L92" s="62"/>
      <c r="M92" s="62"/>
      <c r="N92" s="102"/>
      <c r="O92" s="102"/>
    </row>
    <row r="93" spans="1:15" x14ac:dyDescent="0.3">
      <c r="A93" s="100"/>
      <c r="B93" s="62"/>
      <c r="C93" s="62"/>
      <c r="D93" s="62"/>
      <c r="E93" s="69"/>
      <c r="F93" s="103"/>
      <c r="G93" s="100"/>
      <c r="H93" s="106">
        <f>SUM(I46:I66)</f>
        <v>1224020</v>
      </c>
      <c r="I93" s="62"/>
      <c r="J93" s="62"/>
      <c r="K93" s="62"/>
      <c r="L93" s="62"/>
      <c r="M93" s="62"/>
      <c r="N93" s="102"/>
      <c r="O93" s="102"/>
    </row>
    <row r="94" spans="1:15" x14ac:dyDescent="0.3">
      <c r="A94" s="100"/>
      <c r="B94" s="67"/>
      <c r="C94" s="67"/>
      <c r="D94" s="67"/>
      <c r="E94" s="69"/>
      <c r="F94" s="69"/>
      <c r="G94" s="100"/>
      <c r="H94" s="107">
        <f>SUM(I67:I87)</f>
        <v>146885.20000000001</v>
      </c>
      <c r="I94" s="101"/>
      <c r="J94" s="101"/>
      <c r="K94" s="101"/>
      <c r="L94" s="62"/>
      <c r="M94" s="62"/>
      <c r="N94" s="102"/>
      <c r="O94" s="102"/>
    </row>
    <row r="95" spans="1:15" x14ac:dyDescent="0.3">
      <c r="A95" s="100"/>
      <c r="B95" s="67"/>
      <c r="C95" s="67"/>
      <c r="D95" s="67"/>
      <c r="E95" s="69"/>
      <c r="F95" s="103"/>
      <c r="G95" s="100"/>
      <c r="H95" s="107">
        <f>I88</f>
        <v>8250</v>
      </c>
      <c r="I95" s="101"/>
      <c r="J95" s="101"/>
      <c r="K95" s="101"/>
      <c r="L95" s="62"/>
      <c r="M95" s="62"/>
      <c r="N95" s="102"/>
      <c r="O95" s="102"/>
    </row>
    <row r="96" spans="1:15" x14ac:dyDescent="0.3">
      <c r="A96" s="100"/>
      <c r="B96" s="67"/>
      <c r="C96" s="67"/>
      <c r="D96" s="67"/>
      <c r="E96" s="69"/>
      <c r="F96" s="103"/>
      <c r="G96" s="100"/>
      <c r="H96" s="176">
        <f>9000*7</f>
        <v>63000</v>
      </c>
      <c r="I96" s="176"/>
      <c r="J96" s="67"/>
      <c r="K96" s="67"/>
      <c r="L96" s="62"/>
      <c r="M96" s="62"/>
      <c r="N96" s="102"/>
      <c r="O96" s="102"/>
    </row>
    <row r="97" spans="1:15" x14ac:dyDescent="0.3">
      <c r="A97" s="100"/>
      <c r="B97" s="67"/>
      <c r="C97" s="67"/>
      <c r="D97" s="67"/>
      <c r="E97" s="69"/>
      <c r="F97" s="69"/>
      <c r="G97" s="100"/>
      <c r="H97" s="177">
        <v>6300</v>
      </c>
      <c r="I97" s="177"/>
      <c r="J97" s="101"/>
      <c r="K97" s="101"/>
      <c r="L97" s="62"/>
      <c r="M97" s="62"/>
      <c r="N97" s="102"/>
      <c r="O97" s="102"/>
    </row>
    <row r="98" spans="1:15" x14ac:dyDescent="0.3">
      <c r="A98" s="100"/>
      <c r="B98" s="67"/>
      <c r="C98" s="67"/>
      <c r="D98" s="67"/>
      <c r="E98" s="69"/>
      <c r="F98" s="103"/>
      <c r="G98" s="100"/>
      <c r="H98" s="107">
        <f>H92+H93+H94+H95+H96+H97</f>
        <v>1539885.2</v>
      </c>
      <c r="I98" s="101"/>
      <c r="J98" s="101"/>
      <c r="K98" s="101"/>
      <c r="L98" s="62"/>
      <c r="M98" s="62"/>
      <c r="N98" s="102"/>
      <c r="O98" s="102"/>
    </row>
    <row r="99" spans="1:15" x14ac:dyDescent="0.3">
      <c r="A99" s="100"/>
      <c r="B99" s="67"/>
      <c r="C99" s="67"/>
      <c r="D99" s="67"/>
      <c r="E99" s="69"/>
      <c r="F99" s="103"/>
      <c r="G99" s="100"/>
      <c r="H99" s="101"/>
      <c r="I99" s="101"/>
      <c r="J99" s="101"/>
      <c r="K99" s="101"/>
      <c r="L99" s="62"/>
      <c r="M99" s="62"/>
      <c r="N99" s="102"/>
      <c r="O99" s="102"/>
    </row>
    <row r="100" spans="1:15" x14ac:dyDescent="0.3">
      <c r="A100" s="100"/>
      <c r="B100" s="67"/>
      <c r="C100" s="67"/>
      <c r="D100" s="67"/>
      <c r="E100" s="69"/>
      <c r="F100" s="69"/>
      <c r="G100" s="100"/>
      <c r="H100" s="101"/>
      <c r="I100" s="101"/>
      <c r="J100" s="101"/>
      <c r="K100" s="101"/>
      <c r="L100" s="62"/>
      <c r="M100" s="62"/>
      <c r="N100" s="102"/>
      <c r="O100" s="102"/>
    </row>
    <row r="101" spans="1:15" x14ac:dyDescent="0.3">
      <c r="A101" s="100"/>
      <c r="B101" s="67"/>
      <c r="C101" s="67"/>
      <c r="D101" s="67"/>
      <c r="E101" s="69"/>
      <c r="F101" s="103"/>
      <c r="G101" s="100"/>
      <c r="H101" s="101"/>
      <c r="I101" s="101"/>
      <c r="J101" s="101"/>
      <c r="K101" s="101"/>
      <c r="L101" s="62"/>
      <c r="M101" s="62"/>
      <c r="N101" s="102"/>
      <c r="O101" s="102"/>
    </row>
    <row r="102" spans="1:15" x14ac:dyDescent="0.3">
      <c r="A102" s="100"/>
      <c r="B102" s="67"/>
      <c r="C102" s="67"/>
      <c r="D102" s="67"/>
      <c r="E102" s="69"/>
      <c r="F102" s="103"/>
      <c r="G102" s="100"/>
      <c r="H102" s="67"/>
      <c r="I102" s="67"/>
      <c r="J102" s="67"/>
      <c r="K102" s="67"/>
      <c r="L102" s="62"/>
      <c r="M102" s="62"/>
      <c r="N102" s="102"/>
      <c r="O102" s="102"/>
    </row>
    <row r="103" spans="1:15" x14ac:dyDescent="0.3">
      <c r="A103" s="100"/>
      <c r="B103" s="67"/>
      <c r="C103" s="67"/>
      <c r="D103" s="67"/>
      <c r="E103" s="69"/>
      <c r="F103" s="69"/>
      <c r="G103" s="100"/>
      <c r="H103" s="101"/>
      <c r="I103" s="101"/>
      <c r="J103" s="101"/>
      <c r="K103" s="101"/>
      <c r="L103" s="62"/>
      <c r="M103" s="62"/>
      <c r="N103" s="102"/>
      <c r="O103" s="102"/>
    </row>
    <row r="104" spans="1:15" x14ac:dyDescent="0.3">
      <c r="A104" s="100"/>
      <c r="B104" s="67"/>
      <c r="C104" s="67"/>
      <c r="D104" s="67"/>
      <c r="E104" s="69"/>
      <c r="F104" s="103"/>
      <c r="G104" s="100"/>
      <c r="H104" s="101"/>
      <c r="I104" s="101"/>
      <c r="J104" s="101"/>
      <c r="K104" s="101"/>
      <c r="L104" s="62"/>
      <c r="M104" s="62"/>
      <c r="N104" s="102"/>
      <c r="O104" s="102"/>
    </row>
    <row r="105" spans="1:15" x14ac:dyDescent="0.3">
      <c r="A105" s="100"/>
      <c r="B105" s="67"/>
      <c r="C105" s="67"/>
      <c r="D105" s="67"/>
      <c r="E105" s="69"/>
      <c r="F105" s="103"/>
      <c r="G105" s="100"/>
      <c r="H105" s="101"/>
      <c r="I105" s="101"/>
      <c r="J105" s="101"/>
      <c r="K105" s="101"/>
      <c r="L105" s="62"/>
      <c r="M105" s="62"/>
      <c r="N105" s="102"/>
      <c r="O105" s="102"/>
    </row>
    <row r="106" spans="1:15" x14ac:dyDescent="0.3">
      <c r="A106" s="100"/>
      <c r="B106" s="67"/>
      <c r="C106" s="67"/>
      <c r="D106" s="67"/>
      <c r="E106" s="69"/>
      <c r="F106" s="69"/>
      <c r="G106" s="100"/>
      <c r="H106" s="101"/>
      <c r="I106" s="101"/>
      <c r="J106" s="101"/>
      <c r="K106" s="101"/>
      <c r="L106" s="62"/>
      <c r="M106" s="62"/>
      <c r="N106" s="102"/>
      <c r="O106" s="102"/>
    </row>
    <row r="107" spans="1:15" x14ac:dyDescent="0.3">
      <c r="A107" s="100"/>
      <c r="B107" s="67"/>
      <c r="C107" s="67"/>
      <c r="D107" s="67"/>
      <c r="E107" s="69"/>
      <c r="F107" s="103"/>
      <c r="G107" s="100"/>
      <c r="H107" s="101"/>
      <c r="I107" s="101"/>
      <c r="J107" s="101"/>
      <c r="K107" s="101"/>
      <c r="L107" s="62"/>
      <c r="M107" s="62"/>
      <c r="N107" s="102"/>
      <c r="O107" s="102"/>
    </row>
    <row r="108" spans="1:15" x14ac:dyDescent="0.3">
      <c r="A108" s="100"/>
      <c r="B108" s="67"/>
      <c r="C108" s="67"/>
      <c r="D108" s="67"/>
      <c r="E108" s="69"/>
      <c r="F108" s="103"/>
      <c r="G108" s="100"/>
      <c r="H108" s="67"/>
      <c r="I108" s="67"/>
      <c r="J108" s="67"/>
      <c r="K108" s="67"/>
      <c r="L108" s="62"/>
      <c r="M108" s="62"/>
      <c r="N108" s="102"/>
      <c r="O108" s="102"/>
    </row>
    <row r="109" spans="1:15" x14ac:dyDescent="0.3">
      <c r="A109" s="161"/>
      <c r="B109" s="161"/>
      <c r="C109" s="161"/>
      <c r="D109" s="161"/>
      <c r="E109" s="142"/>
      <c r="F109" s="162"/>
      <c r="G109" s="163"/>
      <c r="H109" s="145"/>
      <c r="I109" s="145"/>
      <c r="J109" s="145"/>
      <c r="K109" s="145"/>
      <c r="L109" s="161"/>
      <c r="M109" s="161"/>
      <c r="N109" s="164"/>
      <c r="O109" s="164"/>
    </row>
    <row r="110" spans="1:15" x14ac:dyDescent="0.3">
      <c r="A110" s="161"/>
      <c r="B110" s="161"/>
      <c r="C110" s="161"/>
      <c r="D110" s="161"/>
      <c r="E110" s="142"/>
      <c r="F110" s="162"/>
      <c r="G110" s="163"/>
      <c r="H110" s="145"/>
      <c r="I110" s="145"/>
      <c r="J110" s="165"/>
      <c r="K110" s="165"/>
      <c r="L110" s="161"/>
      <c r="M110" s="161"/>
      <c r="N110" s="164"/>
      <c r="O110" s="164"/>
    </row>
    <row r="111" spans="1:15" x14ac:dyDescent="0.3">
      <c r="A111" s="100"/>
      <c r="B111" s="67"/>
      <c r="C111" s="67"/>
      <c r="D111" s="67"/>
      <c r="E111" s="69"/>
      <c r="F111" s="69"/>
      <c r="G111" s="100"/>
      <c r="H111" s="101"/>
      <c r="I111" s="101"/>
      <c r="J111" s="101"/>
      <c r="K111" s="101"/>
      <c r="L111" s="62"/>
      <c r="M111" s="62"/>
      <c r="N111" s="102"/>
      <c r="O111" s="102"/>
    </row>
    <row r="112" spans="1:15" x14ac:dyDescent="0.3">
      <c r="A112" s="100"/>
      <c r="B112" s="67"/>
      <c r="C112" s="67"/>
      <c r="D112" s="67"/>
      <c r="E112" s="69"/>
      <c r="F112" s="103"/>
      <c r="G112" s="100"/>
      <c r="H112" s="101"/>
      <c r="I112" s="101"/>
      <c r="J112" s="101"/>
      <c r="K112" s="101"/>
      <c r="L112" s="62"/>
      <c r="M112" s="62"/>
      <c r="N112" s="102"/>
      <c r="O112" s="102"/>
    </row>
    <row r="113" spans="1:15" x14ac:dyDescent="0.3">
      <c r="A113" s="100"/>
      <c r="B113" s="67"/>
      <c r="C113" s="67"/>
      <c r="D113" s="67"/>
      <c r="E113" s="69"/>
      <c r="F113" s="103"/>
      <c r="G113" s="100"/>
      <c r="H113" s="67"/>
      <c r="I113" s="67"/>
      <c r="J113" s="67"/>
      <c r="K113" s="67"/>
      <c r="L113" s="62"/>
      <c r="M113" s="62"/>
      <c r="N113" s="102"/>
      <c r="O113" s="102"/>
    </row>
    <row r="114" spans="1:15" x14ac:dyDescent="0.3">
      <c r="A114" s="100"/>
      <c r="B114" s="101"/>
      <c r="C114" s="101"/>
      <c r="D114" s="101"/>
      <c r="E114" s="69"/>
      <c r="F114" s="69"/>
      <c r="G114" s="100"/>
      <c r="H114" s="67"/>
      <c r="I114" s="67"/>
      <c r="J114" s="67"/>
      <c r="K114" s="67"/>
      <c r="L114" s="62"/>
      <c r="M114" s="62"/>
      <c r="N114" s="102"/>
      <c r="O114" s="102"/>
    </row>
    <row r="115" spans="1:15" x14ac:dyDescent="0.3">
      <c r="A115" s="100"/>
      <c r="B115" s="62"/>
      <c r="C115" s="62"/>
      <c r="D115" s="62"/>
      <c r="E115" s="69"/>
      <c r="F115" s="103"/>
      <c r="G115" s="100"/>
      <c r="H115" s="101"/>
      <c r="I115" s="101"/>
      <c r="J115" s="101"/>
      <c r="K115" s="101"/>
      <c r="L115" s="62"/>
      <c r="M115" s="62"/>
      <c r="N115" s="102"/>
      <c r="O115" s="102"/>
    </row>
    <row r="116" spans="1:15" x14ac:dyDescent="0.3">
      <c r="A116" s="100"/>
      <c r="B116" s="62"/>
      <c r="C116" s="62"/>
      <c r="D116" s="62"/>
      <c r="E116" s="69"/>
      <c r="F116" s="103"/>
      <c r="G116" s="100"/>
      <c r="H116" s="62"/>
      <c r="I116" s="62"/>
      <c r="J116" s="62"/>
      <c r="K116" s="62"/>
      <c r="L116" s="62"/>
      <c r="M116" s="62"/>
      <c r="N116" s="102"/>
      <c r="O116" s="102"/>
    </row>
    <row r="117" spans="1:15" x14ac:dyDescent="0.3">
      <c r="A117" s="100"/>
      <c r="B117" s="101"/>
      <c r="C117" s="101"/>
      <c r="D117" s="101"/>
      <c r="E117" s="69"/>
      <c r="F117" s="69"/>
      <c r="G117" s="100"/>
      <c r="H117" s="101"/>
      <c r="I117" s="101"/>
      <c r="J117" s="101"/>
      <c r="K117" s="101"/>
      <c r="L117" s="62"/>
      <c r="M117" s="62"/>
      <c r="N117" s="102"/>
      <c r="O117" s="102"/>
    </row>
    <row r="118" spans="1:15" x14ac:dyDescent="0.3">
      <c r="A118" s="100"/>
      <c r="B118" s="62"/>
      <c r="C118" s="62"/>
      <c r="D118" s="62"/>
      <c r="E118" s="69"/>
      <c r="F118" s="103"/>
      <c r="G118" s="100"/>
      <c r="H118" s="108"/>
      <c r="I118" s="108"/>
      <c r="J118" s="62"/>
      <c r="K118" s="62"/>
      <c r="L118" s="62"/>
      <c r="M118" s="62"/>
      <c r="N118" s="102"/>
      <c r="O118" s="102"/>
    </row>
    <row r="119" spans="1:15" x14ac:dyDescent="0.3">
      <c r="A119" s="100"/>
      <c r="B119" s="62"/>
      <c r="C119" s="62"/>
      <c r="D119" s="62"/>
      <c r="E119" s="69"/>
      <c r="F119" s="103"/>
      <c r="G119" s="100"/>
      <c r="H119" s="62"/>
      <c r="I119" s="62"/>
      <c r="J119" s="62"/>
      <c r="K119" s="62"/>
      <c r="L119" s="62"/>
      <c r="M119" s="62"/>
      <c r="N119" s="102"/>
      <c r="O119" s="102"/>
    </row>
    <row r="120" spans="1:15" x14ac:dyDescent="0.3">
      <c r="A120" s="100"/>
      <c r="B120" s="101"/>
      <c r="C120" s="101"/>
      <c r="D120" s="101"/>
      <c r="E120" s="69"/>
      <c r="F120" s="69"/>
      <c r="G120" s="100"/>
      <c r="H120" s="101"/>
      <c r="I120" s="101"/>
      <c r="J120" s="101"/>
      <c r="K120" s="101"/>
      <c r="L120" s="62"/>
      <c r="M120" s="62"/>
      <c r="N120" s="102"/>
      <c r="O120" s="102"/>
    </row>
    <row r="121" spans="1:15" x14ac:dyDescent="0.3">
      <c r="A121" s="100"/>
      <c r="B121" s="62"/>
      <c r="C121" s="62"/>
      <c r="D121" s="62"/>
      <c r="E121" s="69"/>
      <c r="F121" s="103"/>
      <c r="G121" s="100"/>
      <c r="H121" s="108"/>
      <c r="I121" s="108"/>
      <c r="J121" s="62"/>
      <c r="K121" s="62"/>
      <c r="L121" s="62"/>
      <c r="M121" s="62"/>
      <c r="N121" s="102"/>
      <c r="O121" s="102"/>
    </row>
    <row r="122" spans="1:15" x14ac:dyDescent="0.3">
      <c r="A122" s="100"/>
      <c r="B122" s="62"/>
      <c r="C122" s="62"/>
      <c r="D122" s="62"/>
      <c r="E122" s="69"/>
      <c r="F122" s="103"/>
      <c r="G122" s="100"/>
      <c r="H122" s="62"/>
      <c r="I122" s="62"/>
      <c r="J122" s="62"/>
      <c r="K122" s="62"/>
      <c r="L122" s="62"/>
      <c r="M122" s="62"/>
      <c r="N122" s="102"/>
      <c r="O122" s="102"/>
    </row>
    <row r="123" spans="1:15" x14ac:dyDescent="0.3">
      <c r="A123" s="100"/>
      <c r="B123" s="67"/>
      <c r="C123" s="67"/>
      <c r="D123" s="67"/>
      <c r="E123" s="69"/>
      <c r="F123" s="69"/>
      <c r="G123" s="100"/>
      <c r="H123" s="101"/>
      <c r="I123" s="101"/>
      <c r="J123" s="101"/>
      <c r="K123" s="101"/>
      <c r="L123" s="62"/>
      <c r="M123" s="62"/>
      <c r="N123" s="102"/>
      <c r="O123" s="102"/>
    </row>
    <row r="124" spans="1:15" x14ac:dyDescent="0.3">
      <c r="A124" s="100"/>
      <c r="B124" s="67"/>
      <c r="C124" s="67"/>
      <c r="D124" s="67"/>
      <c r="E124" s="69"/>
      <c r="F124" s="103"/>
      <c r="G124" s="100"/>
      <c r="H124" s="101"/>
      <c r="I124" s="101"/>
      <c r="J124" s="101"/>
      <c r="K124" s="101"/>
      <c r="L124" s="62"/>
      <c r="M124" s="62"/>
      <c r="N124" s="102"/>
      <c r="O124" s="102"/>
    </row>
    <row r="125" spans="1:15" x14ac:dyDescent="0.3">
      <c r="A125" s="100"/>
      <c r="B125" s="67"/>
      <c r="C125" s="67"/>
      <c r="D125" s="67"/>
      <c r="E125" s="69"/>
      <c r="F125" s="103"/>
      <c r="G125" s="100"/>
      <c r="H125" s="67"/>
      <c r="I125" s="67"/>
      <c r="J125" s="67"/>
      <c r="K125" s="67"/>
      <c r="L125" s="62"/>
      <c r="M125" s="62"/>
      <c r="N125" s="102"/>
      <c r="O125" s="102"/>
    </row>
    <row r="126" spans="1:15" x14ac:dyDescent="0.3">
      <c r="A126" s="100"/>
      <c r="B126" s="67"/>
      <c r="C126" s="67"/>
      <c r="D126" s="67"/>
      <c r="E126" s="69"/>
      <c r="F126" s="69"/>
      <c r="G126" s="100"/>
      <c r="H126" s="67"/>
      <c r="I126" s="67"/>
      <c r="J126" s="67"/>
      <c r="K126" s="67"/>
      <c r="L126" s="62"/>
      <c r="M126" s="62"/>
      <c r="N126" s="102"/>
      <c r="O126" s="102"/>
    </row>
    <row r="127" spans="1:15" x14ac:dyDescent="0.3">
      <c r="A127" s="100"/>
      <c r="B127" s="67"/>
      <c r="C127" s="67"/>
      <c r="D127" s="67"/>
      <c r="E127" s="69"/>
      <c r="F127" s="103"/>
      <c r="G127" s="100"/>
      <c r="H127" s="101"/>
      <c r="I127" s="101"/>
      <c r="J127" s="101"/>
      <c r="K127" s="101"/>
      <c r="L127" s="62"/>
      <c r="M127" s="62"/>
      <c r="N127" s="102"/>
      <c r="O127" s="102"/>
    </row>
    <row r="128" spans="1:15" x14ac:dyDescent="0.3">
      <c r="A128" s="100"/>
      <c r="B128" s="67"/>
      <c r="C128" s="67"/>
      <c r="D128" s="67"/>
      <c r="E128" s="69"/>
      <c r="F128" s="103"/>
      <c r="G128" s="100"/>
      <c r="H128" s="101"/>
      <c r="I128" s="101"/>
      <c r="J128" s="101"/>
      <c r="K128" s="101"/>
      <c r="L128" s="62"/>
      <c r="M128" s="62"/>
      <c r="N128" s="102"/>
      <c r="O128" s="102"/>
    </row>
    <row r="129" spans="1:15" x14ac:dyDescent="0.3">
      <c r="A129" s="100"/>
      <c r="B129" s="67"/>
      <c r="C129" s="67"/>
      <c r="D129" s="67"/>
      <c r="E129" s="69"/>
      <c r="F129" s="69"/>
      <c r="G129" s="100"/>
      <c r="H129" s="67"/>
      <c r="I129" s="67"/>
      <c r="J129" s="67"/>
      <c r="K129" s="67"/>
      <c r="L129" s="62"/>
      <c r="M129" s="62"/>
      <c r="N129" s="102"/>
      <c r="O129" s="102"/>
    </row>
    <row r="130" spans="1:15" x14ac:dyDescent="0.3">
      <c r="A130" s="100"/>
      <c r="B130" s="67"/>
      <c r="C130" s="67"/>
      <c r="D130" s="67"/>
      <c r="E130" s="69"/>
      <c r="F130" s="103"/>
      <c r="G130" s="100"/>
      <c r="H130" s="67"/>
      <c r="I130" s="67"/>
      <c r="J130" s="67"/>
      <c r="K130" s="67"/>
      <c r="L130" s="62"/>
      <c r="M130" s="62"/>
      <c r="N130" s="102"/>
      <c r="O130" s="102"/>
    </row>
    <row r="131" spans="1:15" x14ac:dyDescent="0.3">
      <c r="A131" s="100"/>
      <c r="B131" s="67"/>
      <c r="C131" s="67"/>
      <c r="D131" s="67"/>
      <c r="E131" s="69"/>
      <c r="F131" s="103"/>
      <c r="G131" s="100"/>
      <c r="H131" s="67"/>
      <c r="I131" s="67"/>
      <c r="J131" s="67"/>
      <c r="K131" s="67"/>
      <c r="L131" s="62"/>
      <c r="M131" s="62"/>
      <c r="N131" s="102"/>
      <c r="O131" s="102"/>
    </row>
    <row r="132" spans="1:15" x14ac:dyDescent="0.3">
      <c r="A132" s="100"/>
      <c r="B132" s="67"/>
      <c r="C132" s="67"/>
      <c r="D132" s="67"/>
      <c r="E132" s="69"/>
      <c r="F132" s="69"/>
      <c r="G132" s="100"/>
      <c r="H132" s="67"/>
      <c r="I132" s="67"/>
      <c r="J132" s="67"/>
      <c r="K132" s="67"/>
      <c r="L132" s="62"/>
      <c r="M132" s="62"/>
      <c r="N132" s="102"/>
      <c r="O132" s="102"/>
    </row>
    <row r="133" spans="1:15" x14ac:dyDescent="0.3">
      <c r="A133" s="100"/>
      <c r="B133" s="67"/>
      <c r="C133" s="67"/>
      <c r="D133" s="67"/>
      <c r="E133" s="116"/>
      <c r="F133" s="103"/>
      <c r="G133" s="100"/>
      <c r="H133" s="67"/>
      <c r="I133" s="67"/>
      <c r="J133" s="67"/>
      <c r="K133" s="67"/>
      <c r="L133" s="62"/>
      <c r="M133" s="62"/>
      <c r="N133" s="102"/>
      <c r="O133" s="102"/>
    </row>
    <row r="134" spans="1:15" x14ac:dyDescent="0.3">
      <c r="A134" s="100"/>
      <c r="B134" s="67"/>
      <c r="C134" s="67"/>
      <c r="D134" s="67"/>
      <c r="E134" s="69"/>
      <c r="F134" s="103"/>
      <c r="G134" s="100"/>
      <c r="H134" s="67"/>
      <c r="I134" s="67"/>
      <c r="J134" s="67"/>
      <c r="K134" s="67"/>
      <c r="L134" s="62"/>
      <c r="M134" s="62"/>
      <c r="N134" s="102"/>
      <c r="O134" s="102"/>
    </row>
    <row r="135" spans="1:15" x14ac:dyDescent="0.3">
      <c r="A135" s="100"/>
      <c r="B135" s="67"/>
      <c r="C135" s="67"/>
      <c r="D135" s="67"/>
      <c r="E135" s="69"/>
      <c r="F135" s="103"/>
      <c r="G135" s="100"/>
      <c r="H135" s="67"/>
      <c r="I135" s="67"/>
      <c r="J135" s="67"/>
      <c r="K135" s="67"/>
      <c r="L135" s="62"/>
      <c r="M135" s="62"/>
      <c r="N135" s="102"/>
      <c r="O135" s="102"/>
    </row>
    <row r="136" spans="1:15" x14ac:dyDescent="0.3">
      <c r="A136" s="100"/>
      <c r="B136" s="67"/>
      <c r="C136" s="67"/>
      <c r="D136" s="67"/>
      <c r="E136" s="69"/>
      <c r="F136" s="103"/>
      <c r="G136" s="100"/>
      <c r="H136" s="67"/>
      <c r="I136" s="67"/>
      <c r="J136" s="67"/>
      <c r="K136" s="67"/>
      <c r="L136" s="62"/>
      <c r="M136" s="62"/>
      <c r="N136" s="102"/>
      <c r="O136" s="102"/>
    </row>
    <row r="137" spans="1:15" x14ac:dyDescent="0.3">
      <c r="A137" s="100"/>
      <c r="B137" s="67"/>
      <c r="C137" s="67"/>
      <c r="D137" s="67"/>
      <c r="E137" s="69"/>
      <c r="F137" s="103"/>
      <c r="G137" s="100"/>
      <c r="H137" s="67"/>
      <c r="I137" s="67"/>
      <c r="J137" s="67"/>
      <c r="K137" s="67"/>
      <c r="L137" s="62"/>
      <c r="M137" s="62"/>
      <c r="N137" s="102"/>
      <c r="O137" s="102"/>
    </row>
  </sheetData>
  <mergeCells count="497">
    <mergeCell ref="B137:D137"/>
    <mergeCell ref="H137:I137"/>
    <mergeCell ref="J137:K137"/>
    <mergeCell ref="L137:M137"/>
    <mergeCell ref="N137:O137"/>
    <mergeCell ref="B135:D135"/>
    <mergeCell ref="H135:I135"/>
    <mergeCell ref="J135:K135"/>
    <mergeCell ref="L135:M135"/>
    <mergeCell ref="N135:O135"/>
    <mergeCell ref="B136:D136"/>
    <mergeCell ref="H136:I136"/>
    <mergeCell ref="J136:K136"/>
    <mergeCell ref="L136:M136"/>
    <mergeCell ref="N136:O136"/>
    <mergeCell ref="B133:D133"/>
    <mergeCell ref="H133:I133"/>
    <mergeCell ref="J133:K133"/>
    <mergeCell ref="L133:M133"/>
    <mergeCell ref="N133:O133"/>
    <mergeCell ref="B134:D134"/>
    <mergeCell ref="H134:I134"/>
    <mergeCell ref="J134:K134"/>
    <mergeCell ref="L134:M134"/>
    <mergeCell ref="N134:O134"/>
    <mergeCell ref="B131:D131"/>
    <mergeCell ref="H131:I131"/>
    <mergeCell ref="J131:K131"/>
    <mergeCell ref="L131:M131"/>
    <mergeCell ref="N131:O131"/>
    <mergeCell ref="B132:D132"/>
    <mergeCell ref="H132:I132"/>
    <mergeCell ref="J132:K132"/>
    <mergeCell ref="L132:M132"/>
    <mergeCell ref="N132:O132"/>
    <mergeCell ref="B129:D129"/>
    <mergeCell ref="H129:I129"/>
    <mergeCell ref="J129:K129"/>
    <mergeCell ref="L129:M129"/>
    <mergeCell ref="N129:O129"/>
    <mergeCell ref="B130:D130"/>
    <mergeCell ref="H130:I130"/>
    <mergeCell ref="J130:K130"/>
    <mergeCell ref="L130:M130"/>
    <mergeCell ref="N130:O130"/>
    <mergeCell ref="B127:D127"/>
    <mergeCell ref="H127:I127"/>
    <mergeCell ref="J127:K127"/>
    <mergeCell ref="L127:M127"/>
    <mergeCell ref="N127:O127"/>
    <mergeCell ref="B128:D128"/>
    <mergeCell ref="H128:I128"/>
    <mergeCell ref="J128:K128"/>
    <mergeCell ref="L128:M128"/>
    <mergeCell ref="N128:O128"/>
    <mergeCell ref="B125:D125"/>
    <mergeCell ref="H125:I125"/>
    <mergeCell ref="J125:K125"/>
    <mergeCell ref="L125:M125"/>
    <mergeCell ref="N125:O125"/>
    <mergeCell ref="B126:D126"/>
    <mergeCell ref="H126:I126"/>
    <mergeCell ref="J126:K126"/>
    <mergeCell ref="L126:M126"/>
    <mergeCell ref="N126:O126"/>
    <mergeCell ref="B123:D123"/>
    <mergeCell ref="H123:I123"/>
    <mergeCell ref="J123:K123"/>
    <mergeCell ref="L123:M123"/>
    <mergeCell ref="N123:O123"/>
    <mergeCell ref="B124:D124"/>
    <mergeCell ref="H124:I124"/>
    <mergeCell ref="J124:K124"/>
    <mergeCell ref="L124:M124"/>
    <mergeCell ref="N124:O124"/>
    <mergeCell ref="B121:D121"/>
    <mergeCell ref="H121:I121"/>
    <mergeCell ref="J121:K121"/>
    <mergeCell ref="L121:M121"/>
    <mergeCell ref="N121:O121"/>
    <mergeCell ref="B122:D122"/>
    <mergeCell ref="H122:I122"/>
    <mergeCell ref="J122:K122"/>
    <mergeCell ref="L122:M122"/>
    <mergeCell ref="N122:O122"/>
    <mergeCell ref="B119:D119"/>
    <mergeCell ref="H119:I119"/>
    <mergeCell ref="J119:K119"/>
    <mergeCell ref="L119:M119"/>
    <mergeCell ref="N119:O119"/>
    <mergeCell ref="B120:D120"/>
    <mergeCell ref="H120:I120"/>
    <mergeCell ref="J120:K120"/>
    <mergeCell ref="L120:M120"/>
    <mergeCell ref="N120:O120"/>
    <mergeCell ref="B117:D117"/>
    <mergeCell ref="H117:I117"/>
    <mergeCell ref="J117:K117"/>
    <mergeCell ref="L117:M117"/>
    <mergeCell ref="N117:O117"/>
    <mergeCell ref="B118:D118"/>
    <mergeCell ref="H118:I118"/>
    <mergeCell ref="J118:K118"/>
    <mergeCell ref="L118:M118"/>
    <mergeCell ref="N118:O118"/>
    <mergeCell ref="B115:D115"/>
    <mergeCell ref="H115:I115"/>
    <mergeCell ref="J115:K115"/>
    <mergeCell ref="L115:M115"/>
    <mergeCell ref="N115:O115"/>
    <mergeCell ref="B116:D116"/>
    <mergeCell ref="H116:I116"/>
    <mergeCell ref="J116:K116"/>
    <mergeCell ref="L116:M116"/>
    <mergeCell ref="N116:O116"/>
    <mergeCell ref="B113:D113"/>
    <mergeCell ref="H113:I113"/>
    <mergeCell ref="J113:K113"/>
    <mergeCell ref="L113:M113"/>
    <mergeCell ref="N113:O113"/>
    <mergeCell ref="B114:D114"/>
    <mergeCell ref="H114:I114"/>
    <mergeCell ref="J114:K114"/>
    <mergeCell ref="L114:M114"/>
    <mergeCell ref="N114:O114"/>
    <mergeCell ref="B111:D111"/>
    <mergeCell ref="H111:I111"/>
    <mergeCell ref="J111:K111"/>
    <mergeCell ref="L111:M111"/>
    <mergeCell ref="N111:O111"/>
    <mergeCell ref="B112:D112"/>
    <mergeCell ref="H112:I112"/>
    <mergeCell ref="J112:K112"/>
    <mergeCell ref="L112:M112"/>
    <mergeCell ref="N112:O112"/>
    <mergeCell ref="B108:D108"/>
    <mergeCell ref="H108:I108"/>
    <mergeCell ref="J108:K108"/>
    <mergeCell ref="L108:M108"/>
    <mergeCell ref="N108:O108"/>
    <mergeCell ref="A109:A110"/>
    <mergeCell ref="B109:D110"/>
    <mergeCell ref="F109:F110"/>
    <mergeCell ref="G109:G110"/>
    <mergeCell ref="H109:I109"/>
    <mergeCell ref="J109:K109"/>
    <mergeCell ref="L109:M110"/>
    <mergeCell ref="N109:O110"/>
    <mergeCell ref="H110:I110"/>
    <mergeCell ref="B106:D106"/>
    <mergeCell ref="H106:I106"/>
    <mergeCell ref="J106:K106"/>
    <mergeCell ref="L106:M106"/>
    <mergeCell ref="N106:O106"/>
    <mergeCell ref="B107:D107"/>
    <mergeCell ref="H107:I107"/>
    <mergeCell ref="J107:K107"/>
    <mergeCell ref="L107:M107"/>
    <mergeCell ref="N107:O107"/>
    <mergeCell ref="B104:D104"/>
    <mergeCell ref="H104:I104"/>
    <mergeCell ref="J104:K104"/>
    <mergeCell ref="L104:M104"/>
    <mergeCell ref="N104:O104"/>
    <mergeCell ref="B105:D105"/>
    <mergeCell ref="H105:I105"/>
    <mergeCell ref="J105:K105"/>
    <mergeCell ref="L105:M105"/>
    <mergeCell ref="N105:O105"/>
    <mergeCell ref="B102:D102"/>
    <mergeCell ref="H102:I102"/>
    <mergeCell ref="J102:K102"/>
    <mergeCell ref="L102:M102"/>
    <mergeCell ref="N102:O102"/>
    <mergeCell ref="B103:D103"/>
    <mergeCell ref="H103:I103"/>
    <mergeCell ref="J103:K103"/>
    <mergeCell ref="L103:M103"/>
    <mergeCell ref="N103:O103"/>
    <mergeCell ref="B100:D100"/>
    <mergeCell ref="H100:I100"/>
    <mergeCell ref="J100:K100"/>
    <mergeCell ref="L100:M100"/>
    <mergeCell ref="N100:O100"/>
    <mergeCell ref="B101:D101"/>
    <mergeCell ref="H101:I101"/>
    <mergeCell ref="J101:K101"/>
    <mergeCell ref="L101:M101"/>
    <mergeCell ref="N101:O101"/>
    <mergeCell ref="B98:D98"/>
    <mergeCell ref="H98:I98"/>
    <mergeCell ref="J98:K98"/>
    <mergeCell ref="L98:M98"/>
    <mergeCell ref="N98:O98"/>
    <mergeCell ref="B99:D99"/>
    <mergeCell ref="H99:I99"/>
    <mergeCell ref="J99:K99"/>
    <mergeCell ref="L99:M99"/>
    <mergeCell ref="N99:O99"/>
    <mergeCell ref="B96:D96"/>
    <mergeCell ref="H96:I96"/>
    <mergeCell ref="J96:K96"/>
    <mergeCell ref="L96:M96"/>
    <mergeCell ref="N96:O96"/>
    <mergeCell ref="B97:D97"/>
    <mergeCell ref="H97:I97"/>
    <mergeCell ref="J97:K97"/>
    <mergeCell ref="L97:M97"/>
    <mergeCell ref="N97:O97"/>
    <mergeCell ref="B94:D94"/>
    <mergeCell ref="H94:I94"/>
    <mergeCell ref="J94:K94"/>
    <mergeCell ref="L94:M94"/>
    <mergeCell ref="N94:O94"/>
    <mergeCell ref="B95:D95"/>
    <mergeCell ref="H95:I95"/>
    <mergeCell ref="J95:K95"/>
    <mergeCell ref="L95:M95"/>
    <mergeCell ref="N95:O95"/>
    <mergeCell ref="B92:D92"/>
    <mergeCell ref="H92:I92"/>
    <mergeCell ref="J92:K92"/>
    <mergeCell ref="L92:M92"/>
    <mergeCell ref="N92:O92"/>
    <mergeCell ref="B93:D93"/>
    <mergeCell ref="H93:I93"/>
    <mergeCell ref="J93:K93"/>
    <mergeCell ref="L93:M93"/>
    <mergeCell ref="N93:O93"/>
    <mergeCell ref="B87:D87"/>
    <mergeCell ref="L87:M87"/>
    <mergeCell ref="N87:O87"/>
    <mergeCell ref="B90:D90"/>
    <mergeCell ref="L90:M90"/>
    <mergeCell ref="N90:O90"/>
    <mergeCell ref="B91:D91"/>
    <mergeCell ref="H91:I91"/>
    <mergeCell ref="J91:K91"/>
    <mergeCell ref="L91:M91"/>
    <mergeCell ref="N91:O91"/>
    <mergeCell ref="B88:D88"/>
    <mergeCell ref="L88:M88"/>
    <mergeCell ref="N88:O88"/>
    <mergeCell ref="B89:D89"/>
    <mergeCell ref="L89:M89"/>
    <mergeCell ref="N89:O89"/>
    <mergeCell ref="B85:D85"/>
    <mergeCell ref="L85:M85"/>
    <mergeCell ref="N85:O85"/>
    <mergeCell ref="B86:D86"/>
    <mergeCell ref="L86:M86"/>
    <mergeCell ref="N86:O86"/>
    <mergeCell ref="B83:D83"/>
    <mergeCell ref="L83:M83"/>
    <mergeCell ref="N83:O83"/>
    <mergeCell ref="B84:D84"/>
    <mergeCell ref="L84:M84"/>
    <mergeCell ref="N84:O84"/>
    <mergeCell ref="B81:D81"/>
    <mergeCell ref="L81:M81"/>
    <mergeCell ref="N81:O81"/>
    <mergeCell ref="B82:D82"/>
    <mergeCell ref="L82:M82"/>
    <mergeCell ref="N82:O82"/>
    <mergeCell ref="B79:D79"/>
    <mergeCell ref="L79:M79"/>
    <mergeCell ref="N79:O79"/>
    <mergeCell ref="B80:D80"/>
    <mergeCell ref="L80:M80"/>
    <mergeCell ref="N80:O80"/>
    <mergeCell ref="B77:D77"/>
    <mergeCell ref="L77:M77"/>
    <mergeCell ref="N77:O77"/>
    <mergeCell ref="B78:D78"/>
    <mergeCell ref="L78:M78"/>
    <mergeCell ref="N78:O78"/>
    <mergeCell ref="B75:D75"/>
    <mergeCell ref="L75:M75"/>
    <mergeCell ref="N75:O75"/>
    <mergeCell ref="B76:D76"/>
    <mergeCell ref="L76:M76"/>
    <mergeCell ref="N76:O76"/>
    <mergeCell ref="B73:D73"/>
    <mergeCell ref="L73:M73"/>
    <mergeCell ref="N73:O73"/>
    <mergeCell ref="B74:D74"/>
    <mergeCell ref="L74:M74"/>
    <mergeCell ref="N74:O74"/>
    <mergeCell ref="B71:D71"/>
    <mergeCell ref="L71:M71"/>
    <mergeCell ref="N71:O71"/>
    <mergeCell ref="B72:D72"/>
    <mergeCell ref="L72:M72"/>
    <mergeCell ref="N72:O72"/>
    <mergeCell ref="B66:D66"/>
    <mergeCell ref="L66:M66"/>
    <mergeCell ref="N66:O66"/>
    <mergeCell ref="B69:D69"/>
    <mergeCell ref="L69:M69"/>
    <mergeCell ref="N69:O69"/>
    <mergeCell ref="B70:D70"/>
    <mergeCell ref="L70:M70"/>
    <mergeCell ref="N70:O70"/>
    <mergeCell ref="B67:D67"/>
    <mergeCell ref="L67:M67"/>
    <mergeCell ref="N67:O67"/>
    <mergeCell ref="B68:D68"/>
    <mergeCell ref="L68:M68"/>
    <mergeCell ref="N68:O68"/>
    <mergeCell ref="B64:D64"/>
    <mergeCell ref="L64:M64"/>
    <mergeCell ref="N64:O64"/>
    <mergeCell ref="B65:D65"/>
    <mergeCell ref="L65:M65"/>
    <mergeCell ref="N65:O65"/>
    <mergeCell ref="B62:D62"/>
    <mergeCell ref="L62:M62"/>
    <mergeCell ref="N62:O62"/>
    <mergeCell ref="B63:D63"/>
    <mergeCell ref="L63:M63"/>
    <mergeCell ref="N63:O63"/>
    <mergeCell ref="B60:D60"/>
    <mergeCell ref="L60:M60"/>
    <mergeCell ref="N60:O60"/>
    <mergeCell ref="B61:D61"/>
    <mergeCell ref="L61:M61"/>
    <mergeCell ref="N61:O61"/>
    <mergeCell ref="B58:D58"/>
    <mergeCell ref="L58:M58"/>
    <mergeCell ref="N58:O58"/>
    <mergeCell ref="B59:D59"/>
    <mergeCell ref="L59:M59"/>
    <mergeCell ref="N59:O59"/>
    <mergeCell ref="B56:D56"/>
    <mergeCell ref="L56:M56"/>
    <mergeCell ref="N56:O56"/>
    <mergeCell ref="B57:D57"/>
    <mergeCell ref="L57:M57"/>
    <mergeCell ref="N57:O57"/>
    <mergeCell ref="B54:D54"/>
    <mergeCell ref="L54:M54"/>
    <mergeCell ref="N54:O54"/>
    <mergeCell ref="B55:D55"/>
    <mergeCell ref="L55:M55"/>
    <mergeCell ref="N55:O55"/>
    <mergeCell ref="B52:D52"/>
    <mergeCell ref="L52:M52"/>
    <mergeCell ref="N52:O52"/>
    <mergeCell ref="B53:D53"/>
    <mergeCell ref="L53:M53"/>
    <mergeCell ref="N53:O53"/>
    <mergeCell ref="B50:D50"/>
    <mergeCell ref="L50:M50"/>
    <mergeCell ref="N50:O50"/>
    <mergeCell ref="B51:D51"/>
    <mergeCell ref="L51:M51"/>
    <mergeCell ref="N51:O51"/>
    <mergeCell ref="B45:D45"/>
    <mergeCell ref="L45:M45"/>
    <mergeCell ref="N45:O45"/>
    <mergeCell ref="B48:D48"/>
    <mergeCell ref="L48:M48"/>
    <mergeCell ref="N48:O48"/>
    <mergeCell ref="B49:D49"/>
    <mergeCell ref="L49:M49"/>
    <mergeCell ref="N49:O49"/>
    <mergeCell ref="B46:D46"/>
    <mergeCell ref="L46:M46"/>
    <mergeCell ref="N46:O46"/>
    <mergeCell ref="B47:D47"/>
    <mergeCell ref="L47:M47"/>
    <mergeCell ref="N47:O47"/>
    <mergeCell ref="B43:D43"/>
    <mergeCell ref="L43:M43"/>
    <mergeCell ref="N43:O43"/>
    <mergeCell ref="B44:D44"/>
    <mergeCell ref="L44:M44"/>
    <mergeCell ref="N44:O44"/>
    <mergeCell ref="B41:D41"/>
    <mergeCell ref="L41:M41"/>
    <mergeCell ref="N41:O41"/>
    <mergeCell ref="B42:D42"/>
    <mergeCell ref="L42:M42"/>
    <mergeCell ref="N42:O42"/>
    <mergeCell ref="B39:D39"/>
    <mergeCell ref="L39:M39"/>
    <mergeCell ref="N39:O39"/>
    <mergeCell ref="B40:D40"/>
    <mergeCell ref="L40:M40"/>
    <mergeCell ref="N40:O40"/>
    <mergeCell ref="B37:D37"/>
    <mergeCell ref="L37:M37"/>
    <mergeCell ref="N37:O37"/>
    <mergeCell ref="B38:D38"/>
    <mergeCell ref="L38:M38"/>
    <mergeCell ref="N38:O38"/>
    <mergeCell ref="B35:D35"/>
    <mergeCell ref="L35:M35"/>
    <mergeCell ref="N35:O35"/>
    <mergeCell ref="B36:D36"/>
    <mergeCell ref="L36:M36"/>
    <mergeCell ref="N36:O36"/>
    <mergeCell ref="B33:D33"/>
    <mergeCell ref="L33:M33"/>
    <mergeCell ref="N33:O33"/>
    <mergeCell ref="B34:D34"/>
    <mergeCell ref="L34:M34"/>
    <mergeCell ref="N34:O34"/>
    <mergeCell ref="B31:D31"/>
    <mergeCell ref="L31:M31"/>
    <mergeCell ref="N31:O31"/>
    <mergeCell ref="B32:D32"/>
    <mergeCell ref="L32:M32"/>
    <mergeCell ref="N32:O32"/>
    <mergeCell ref="B29:D29"/>
    <mergeCell ref="L29:M29"/>
    <mergeCell ref="N29:O29"/>
    <mergeCell ref="B30:D30"/>
    <mergeCell ref="L30:M30"/>
    <mergeCell ref="N30:O30"/>
    <mergeCell ref="B28:D28"/>
    <mergeCell ref="L28:M28"/>
    <mergeCell ref="N28:O28"/>
    <mergeCell ref="B25:D25"/>
    <mergeCell ref="L25:M25"/>
    <mergeCell ref="N25:O25"/>
    <mergeCell ref="B26:D26"/>
    <mergeCell ref="L26:M26"/>
    <mergeCell ref="N26:O26"/>
    <mergeCell ref="B23:D23"/>
    <mergeCell ref="L23:M23"/>
    <mergeCell ref="N23:O23"/>
    <mergeCell ref="B24:D24"/>
    <mergeCell ref="L24:M24"/>
    <mergeCell ref="N24:O24"/>
    <mergeCell ref="B27:D27"/>
    <mergeCell ref="L27:M27"/>
    <mergeCell ref="N27:O27"/>
    <mergeCell ref="B21:D21"/>
    <mergeCell ref="L21:M21"/>
    <mergeCell ref="N21:O21"/>
    <mergeCell ref="B22:D22"/>
    <mergeCell ref="L22:M22"/>
    <mergeCell ref="N22:O22"/>
    <mergeCell ref="B19:D19"/>
    <mergeCell ref="L19:M19"/>
    <mergeCell ref="N19:O19"/>
    <mergeCell ref="B20:D20"/>
    <mergeCell ref="L20:M20"/>
    <mergeCell ref="N20:O20"/>
    <mergeCell ref="B17:D17"/>
    <mergeCell ref="L17:M17"/>
    <mergeCell ref="N17:O17"/>
    <mergeCell ref="B18:D18"/>
    <mergeCell ref="L18:M18"/>
    <mergeCell ref="N18:O18"/>
    <mergeCell ref="B15:D15"/>
    <mergeCell ref="L15:M15"/>
    <mergeCell ref="N15:O15"/>
    <mergeCell ref="B16:D16"/>
    <mergeCell ref="L16:M16"/>
    <mergeCell ref="N16:O16"/>
    <mergeCell ref="B13:D13"/>
    <mergeCell ref="L13:M13"/>
    <mergeCell ref="N13:O13"/>
    <mergeCell ref="B14:D14"/>
    <mergeCell ref="L14:M14"/>
    <mergeCell ref="N14:O14"/>
    <mergeCell ref="B11:D11"/>
    <mergeCell ref="L11:M11"/>
    <mergeCell ref="N11:O11"/>
    <mergeCell ref="B12:D12"/>
    <mergeCell ref="L12:M12"/>
    <mergeCell ref="N12:O12"/>
    <mergeCell ref="B9:D9"/>
    <mergeCell ref="L9:M9"/>
    <mergeCell ref="N9:O9"/>
    <mergeCell ref="B10:D10"/>
    <mergeCell ref="L10:M10"/>
    <mergeCell ref="N10:O10"/>
    <mergeCell ref="N4:O5"/>
    <mergeCell ref="B7:D7"/>
    <mergeCell ref="L7:M7"/>
    <mergeCell ref="N7:O7"/>
    <mergeCell ref="B8:D8"/>
    <mergeCell ref="L8:M8"/>
    <mergeCell ref="N8:O8"/>
    <mergeCell ref="A1:O1"/>
    <mergeCell ref="A2:O2"/>
    <mergeCell ref="A3:O3"/>
    <mergeCell ref="A4:A5"/>
    <mergeCell ref="B4:D5"/>
    <mergeCell ref="F4:F5"/>
    <mergeCell ref="G4:G5"/>
    <mergeCell ref="H4:I4"/>
    <mergeCell ref="J4:K4"/>
    <mergeCell ref="L4:M5"/>
  </mergeCells>
  <pageMargins left="0.7" right="0.7" top="0.75" bottom="0.75" header="0.3" footer="0.3"/>
  <pageSetup scale="53" fitToHeight="0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P135"/>
  <sheetViews>
    <sheetView topLeftCell="A109" workbookViewId="0">
      <selection activeCell="F40" sqref="F40"/>
    </sheetView>
  </sheetViews>
  <sheetFormatPr defaultRowHeight="20.25" x14ac:dyDescent="0.3"/>
  <cols>
    <col min="1" max="1" width="4.5" style="20" customWidth="1"/>
    <col min="2" max="3" width="9" style="20"/>
    <col min="4" max="4" width="15.625" style="20" customWidth="1"/>
    <col min="5" max="5" width="12.125" style="20" customWidth="1"/>
    <col min="6" max="6" width="11" style="20" customWidth="1"/>
    <col min="7" max="7" width="13.5" style="20" customWidth="1"/>
    <col min="8" max="8" width="22.875" style="20" customWidth="1"/>
    <col min="9" max="9" width="15.875" style="20" customWidth="1"/>
    <col min="10" max="10" width="23.25" style="20" customWidth="1"/>
    <col min="11" max="11" width="15.75" style="20" customWidth="1"/>
    <col min="12" max="12" width="9" style="20"/>
    <col min="13" max="13" width="15.5" style="20" customWidth="1"/>
    <col min="14" max="14" width="9" style="20"/>
    <col min="15" max="15" width="15" style="20" customWidth="1"/>
    <col min="16" max="16384" width="9" style="20"/>
  </cols>
  <sheetData>
    <row r="1" spans="1:16" x14ac:dyDescent="0.3">
      <c r="A1" s="19" t="s">
        <v>318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</row>
    <row r="2" spans="1:16" x14ac:dyDescent="0.3">
      <c r="A2" s="19" t="s">
        <v>1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</row>
    <row r="3" spans="1:16" x14ac:dyDescent="0.3">
      <c r="A3" s="62" t="s">
        <v>2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</row>
    <row r="4" spans="1:16" ht="24" customHeight="1" x14ac:dyDescent="0.3">
      <c r="A4" s="22" t="s">
        <v>3</v>
      </c>
      <c r="B4" s="23" t="s">
        <v>4</v>
      </c>
      <c r="C4" s="23"/>
      <c r="D4" s="23"/>
      <c r="E4" s="24" t="s">
        <v>5</v>
      </c>
      <c r="F4" s="25" t="s">
        <v>6</v>
      </c>
      <c r="G4" s="26" t="s">
        <v>7</v>
      </c>
      <c r="H4" s="27" t="s">
        <v>8</v>
      </c>
      <c r="I4" s="28"/>
      <c r="J4" s="29" t="s">
        <v>9</v>
      </c>
      <c r="K4" s="27"/>
      <c r="L4" s="30" t="s">
        <v>10</v>
      </c>
      <c r="M4" s="23"/>
      <c r="N4" s="31" t="s">
        <v>11</v>
      </c>
      <c r="O4" s="32"/>
    </row>
    <row r="5" spans="1:16" ht="21.75" customHeight="1" x14ac:dyDescent="0.3">
      <c r="A5" s="33"/>
      <c r="B5" s="34"/>
      <c r="C5" s="34"/>
      <c r="D5" s="34"/>
      <c r="E5" s="35" t="s">
        <v>12</v>
      </c>
      <c r="F5" s="36"/>
      <c r="G5" s="37"/>
      <c r="H5" s="38" t="s">
        <v>13</v>
      </c>
      <c r="I5" s="38" t="s">
        <v>14</v>
      </c>
      <c r="J5" s="39" t="s">
        <v>15</v>
      </c>
      <c r="K5" s="39" t="s">
        <v>15</v>
      </c>
      <c r="L5" s="40"/>
      <c r="M5" s="34"/>
      <c r="N5" s="41"/>
      <c r="O5" s="42"/>
    </row>
    <row r="6" spans="1:16" ht="19.5" customHeight="1" x14ac:dyDescent="0.3">
      <c r="A6" s="43"/>
      <c r="B6" s="44"/>
      <c r="C6" s="44"/>
      <c r="D6" s="44"/>
      <c r="E6" s="45" t="s">
        <v>16</v>
      </c>
      <c r="F6" s="178" t="s">
        <v>16</v>
      </c>
      <c r="G6" s="47"/>
      <c r="H6" s="48"/>
      <c r="I6" s="48" t="s">
        <v>16</v>
      </c>
      <c r="J6" s="49"/>
      <c r="K6" s="48" t="s">
        <v>16</v>
      </c>
      <c r="L6" s="50"/>
      <c r="M6" s="51"/>
      <c r="N6" s="52"/>
      <c r="O6" s="53"/>
    </row>
    <row r="7" spans="1:16" x14ac:dyDescent="0.3">
      <c r="A7" s="54">
        <v>1</v>
      </c>
      <c r="B7" s="84" t="s">
        <v>17</v>
      </c>
      <c r="C7" s="85"/>
      <c r="D7" s="86"/>
      <c r="E7" s="116">
        <v>54000</v>
      </c>
      <c r="F7" s="167">
        <v>54000</v>
      </c>
      <c r="G7" s="87" t="s">
        <v>18</v>
      </c>
      <c r="H7" s="55" t="s">
        <v>19</v>
      </c>
      <c r="I7" s="117">
        <v>54000</v>
      </c>
      <c r="J7" s="156" t="s">
        <v>19</v>
      </c>
      <c r="K7" s="117">
        <v>54000</v>
      </c>
      <c r="L7" s="88" t="s">
        <v>20</v>
      </c>
      <c r="M7" s="93"/>
      <c r="N7" s="90"/>
      <c r="O7" s="91"/>
    </row>
    <row r="8" spans="1:16" x14ac:dyDescent="0.3">
      <c r="A8" s="65"/>
      <c r="B8" s="66"/>
      <c r="C8" s="67"/>
      <c r="D8" s="68"/>
      <c r="E8" s="136"/>
      <c r="F8" s="71"/>
      <c r="G8" s="59"/>
      <c r="H8" s="92"/>
      <c r="I8" s="71"/>
      <c r="J8" s="152"/>
      <c r="K8" s="71"/>
      <c r="L8" s="61" t="s">
        <v>21</v>
      </c>
      <c r="M8" s="72"/>
      <c r="N8" s="63" t="s">
        <v>319</v>
      </c>
      <c r="O8" s="64"/>
    </row>
    <row r="9" spans="1:16" x14ac:dyDescent="0.3">
      <c r="A9" s="73"/>
      <c r="B9" s="74"/>
      <c r="C9" s="75"/>
      <c r="D9" s="76"/>
      <c r="E9" s="137"/>
      <c r="F9" s="81"/>
      <c r="G9" s="79"/>
      <c r="H9" s="80"/>
      <c r="I9" s="81"/>
      <c r="J9" s="118"/>
      <c r="K9" s="81"/>
      <c r="L9" s="82" t="s">
        <v>23</v>
      </c>
      <c r="M9" s="83"/>
      <c r="N9" s="95"/>
      <c r="O9" s="96"/>
    </row>
    <row r="10" spans="1:16" x14ac:dyDescent="0.3">
      <c r="A10" s="54">
        <v>2</v>
      </c>
      <c r="B10" s="84" t="s">
        <v>24</v>
      </c>
      <c r="C10" s="85"/>
      <c r="D10" s="86"/>
      <c r="E10" s="116">
        <v>54000</v>
      </c>
      <c r="F10" s="167">
        <v>54000</v>
      </c>
      <c r="G10" s="87" t="s">
        <v>18</v>
      </c>
      <c r="H10" s="55" t="s">
        <v>25</v>
      </c>
      <c r="I10" s="167">
        <v>54000</v>
      </c>
      <c r="J10" s="156" t="s">
        <v>25</v>
      </c>
      <c r="K10" s="167">
        <v>54000</v>
      </c>
      <c r="L10" s="88" t="s">
        <v>20</v>
      </c>
      <c r="M10" s="93"/>
      <c r="N10" s="90"/>
      <c r="O10" s="91"/>
      <c r="P10" s="20" t="s">
        <v>26</v>
      </c>
    </row>
    <row r="11" spans="1:16" x14ac:dyDescent="0.3">
      <c r="A11" s="65"/>
      <c r="B11" s="66" t="s">
        <v>69</v>
      </c>
      <c r="C11" s="67"/>
      <c r="D11" s="68"/>
      <c r="E11" s="69"/>
      <c r="F11" s="71"/>
      <c r="G11" s="59"/>
      <c r="H11" s="60"/>
      <c r="I11" s="71"/>
      <c r="J11" s="152"/>
      <c r="K11" s="71"/>
      <c r="L11" s="61" t="s">
        <v>21</v>
      </c>
      <c r="M11" s="72"/>
      <c r="N11" s="63" t="s">
        <v>320</v>
      </c>
      <c r="O11" s="64"/>
    </row>
    <row r="12" spans="1:16" x14ac:dyDescent="0.3">
      <c r="A12" s="73"/>
      <c r="B12" s="74"/>
      <c r="C12" s="75"/>
      <c r="D12" s="76"/>
      <c r="E12" s="77"/>
      <c r="F12" s="81"/>
      <c r="G12" s="79"/>
      <c r="H12" s="80"/>
      <c r="I12" s="81"/>
      <c r="J12" s="118"/>
      <c r="K12" s="81"/>
      <c r="L12" s="82" t="s">
        <v>23</v>
      </c>
      <c r="M12" s="83"/>
      <c r="N12" s="95"/>
      <c r="O12" s="96"/>
    </row>
    <row r="13" spans="1:16" x14ac:dyDescent="0.3">
      <c r="A13" s="54">
        <v>3</v>
      </c>
      <c r="B13" s="84" t="s">
        <v>24</v>
      </c>
      <c r="C13" s="85"/>
      <c r="D13" s="86"/>
      <c r="E13" s="116">
        <v>54000</v>
      </c>
      <c r="F13" s="167">
        <v>54000</v>
      </c>
      <c r="G13" s="87" t="s">
        <v>18</v>
      </c>
      <c r="H13" s="55" t="s">
        <v>321</v>
      </c>
      <c r="I13" s="167">
        <v>54000</v>
      </c>
      <c r="J13" s="156" t="s">
        <v>321</v>
      </c>
      <c r="K13" s="167">
        <v>54000</v>
      </c>
      <c r="L13" s="88" t="s">
        <v>20</v>
      </c>
      <c r="M13" s="93"/>
      <c r="N13" s="90"/>
      <c r="O13" s="91"/>
    </row>
    <row r="14" spans="1:16" x14ac:dyDescent="0.3">
      <c r="A14" s="65"/>
      <c r="B14" s="66" t="s">
        <v>69</v>
      </c>
      <c r="C14" s="67"/>
      <c r="D14" s="68"/>
      <c r="E14" s="69"/>
      <c r="F14" s="71"/>
      <c r="G14" s="59"/>
      <c r="H14" s="60"/>
      <c r="I14" s="71"/>
      <c r="J14" s="152"/>
      <c r="K14" s="71"/>
      <c r="L14" s="61" t="s">
        <v>21</v>
      </c>
      <c r="M14" s="72"/>
      <c r="N14" s="63" t="s">
        <v>322</v>
      </c>
      <c r="O14" s="64"/>
    </row>
    <row r="15" spans="1:16" x14ac:dyDescent="0.3">
      <c r="A15" s="73"/>
      <c r="B15" s="74"/>
      <c r="C15" s="75"/>
      <c r="D15" s="76"/>
      <c r="E15" s="77"/>
      <c r="F15" s="81"/>
      <c r="G15" s="79"/>
      <c r="H15" s="80"/>
      <c r="I15" s="81"/>
      <c r="J15" s="118"/>
      <c r="K15" s="81"/>
      <c r="L15" s="82" t="s">
        <v>23</v>
      </c>
      <c r="M15" s="83"/>
      <c r="N15" s="95"/>
      <c r="O15" s="96"/>
    </row>
    <row r="16" spans="1:16" x14ac:dyDescent="0.3">
      <c r="A16" s="54">
        <v>4</v>
      </c>
      <c r="B16" s="97" t="s">
        <v>111</v>
      </c>
      <c r="C16" s="98"/>
      <c r="D16" s="99"/>
      <c r="E16" s="116">
        <v>54000</v>
      </c>
      <c r="F16" s="167">
        <v>54000</v>
      </c>
      <c r="G16" s="87" t="s">
        <v>18</v>
      </c>
      <c r="H16" s="55" t="s">
        <v>112</v>
      </c>
      <c r="I16" s="167">
        <v>54000</v>
      </c>
      <c r="J16" s="156" t="s">
        <v>112</v>
      </c>
      <c r="K16" s="167">
        <v>54000</v>
      </c>
      <c r="L16" s="88" t="s">
        <v>20</v>
      </c>
      <c r="M16" s="89"/>
      <c r="N16" s="90"/>
      <c r="O16" s="91"/>
    </row>
    <row r="17" spans="1:15" x14ac:dyDescent="0.3">
      <c r="A17" s="65"/>
      <c r="B17" s="66"/>
      <c r="C17" s="67"/>
      <c r="D17" s="68"/>
      <c r="E17" s="69"/>
      <c r="F17" s="71"/>
      <c r="G17" s="59"/>
      <c r="H17" s="60"/>
      <c r="I17" s="71"/>
      <c r="J17" s="152"/>
      <c r="K17" s="71"/>
      <c r="L17" s="61" t="s">
        <v>21</v>
      </c>
      <c r="M17" s="72"/>
      <c r="N17" s="63" t="s">
        <v>323</v>
      </c>
      <c r="O17" s="64"/>
    </row>
    <row r="18" spans="1:15" x14ac:dyDescent="0.3">
      <c r="A18" s="73"/>
      <c r="B18" s="74"/>
      <c r="C18" s="75"/>
      <c r="D18" s="76"/>
      <c r="E18" s="77"/>
      <c r="F18" s="81"/>
      <c r="G18" s="79"/>
      <c r="H18" s="80"/>
      <c r="I18" s="81"/>
      <c r="J18" s="118"/>
      <c r="K18" s="81"/>
      <c r="L18" s="82" t="s">
        <v>23</v>
      </c>
      <c r="M18" s="83"/>
      <c r="N18" s="63"/>
      <c r="O18" s="64"/>
    </row>
    <row r="19" spans="1:15" x14ac:dyDescent="0.3">
      <c r="A19" s="54">
        <v>5</v>
      </c>
      <c r="B19" s="84" t="s">
        <v>232</v>
      </c>
      <c r="C19" s="85"/>
      <c r="D19" s="86"/>
      <c r="E19" s="116">
        <v>27000</v>
      </c>
      <c r="F19" s="167">
        <v>27000</v>
      </c>
      <c r="G19" s="87" t="s">
        <v>18</v>
      </c>
      <c r="H19" s="55" t="s">
        <v>233</v>
      </c>
      <c r="I19" s="167">
        <v>27000</v>
      </c>
      <c r="J19" s="156" t="s">
        <v>233</v>
      </c>
      <c r="K19" s="167">
        <v>27000</v>
      </c>
      <c r="L19" s="88" t="s">
        <v>20</v>
      </c>
      <c r="M19" s="93"/>
      <c r="N19" s="90"/>
      <c r="O19" s="91"/>
    </row>
    <row r="20" spans="1:15" x14ac:dyDescent="0.3">
      <c r="A20" s="65"/>
      <c r="B20" s="66"/>
      <c r="C20" s="67"/>
      <c r="D20" s="68"/>
      <c r="E20" s="69"/>
      <c r="F20" s="71"/>
      <c r="G20" s="59"/>
      <c r="H20" s="60"/>
      <c r="I20" s="71"/>
      <c r="J20" s="152"/>
      <c r="K20" s="71"/>
      <c r="L20" s="61" t="s">
        <v>21</v>
      </c>
      <c r="M20" s="72"/>
      <c r="N20" s="63" t="s">
        <v>234</v>
      </c>
      <c r="O20" s="64"/>
    </row>
    <row r="21" spans="1:15" x14ac:dyDescent="0.3">
      <c r="A21" s="94"/>
      <c r="B21" s="74"/>
      <c r="C21" s="75"/>
      <c r="D21" s="76"/>
      <c r="E21" s="77"/>
      <c r="F21" s="81"/>
      <c r="G21" s="79"/>
      <c r="H21" s="80"/>
      <c r="I21" s="81"/>
      <c r="J21" s="118"/>
      <c r="K21" s="81"/>
      <c r="L21" s="82" t="s">
        <v>23</v>
      </c>
      <c r="M21" s="83"/>
      <c r="N21" s="95"/>
      <c r="O21" s="96"/>
    </row>
    <row r="22" spans="1:15" x14ac:dyDescent="0.3">
      <c r="A22" s="54">
        <v>6</v>
      </c>
      <c r="B22" s="84" t="s">
        <v>29</v>
      </c>
      <c r="C22" s="85"/>
      <c r="D22" s="86"/>
      <c r="E22" s="116">
        <v>54000</v>
      </c>
      <c r="F22" s="167">
        <v>54000</v>
      </c>
      <c r="G22" s="87" t="s">
        <v>18</v>
      </c>
      <c r="H22" s="55" t="s">
        <v>30</v>
      </c>
      <c r="I22" s="167">
        <v>54000</v>
      </c>
      <c r="J22" s="156" t="s">
        <v>30</v>
      </c>
      <c r="K22" s="167">
        <v>54000</v>
      </c>
      <c r="L22" s="88" t="s">
        <v>20</v>
      </c>
      <c r="M22" s="93"/>
      <c r="N22" s="90"/>
      <c r="O22" s="91"/>
    </row>
    <row r="23" spans="1:15" x14ac:dyDescent="0.3">
      <c r="A23" s="65"/>
      <c r="B23" s="66"/>
      <c r="C23" s="67"/>
      <c r="D23" s="68"/>
      <c r="E23" s="69"/>
      <c r="F23" s="71"/>
      <c r="G23" s="59"/>
      <c r="H23" s="60"/>
      <c r="I23" s="71"/>
      <c r="J23" s="152"/>
      <c r="K23" s="71"/>
      <c r="L23" s="61" t="s">
        <v>21</v>
      </c>
      <c r="M23" s="72"/>
      <c r="N23" s="63" t="s">
        <v>324</v>
      </c>
      <c r="O23" s="64"/>
    </row>
    <row r="24" spans="1:15" x14ac:dyDescent="0.3">
      <c r="A24" s="73"/>
      <c r="B24" s="74"/>
      <c r="C24" s="75"/>
      <c r="D24" s="76"/>
      <c r="E24" s="77"/>
      <c r="F24" s="81"/>
      <c r="G24" s="79"/>
      <c r="H24" s="80"/>
      <c r="I24" s="81"/>
      <c r="J24" s="118"/>
      <c r="K24" s="81"/>
      <c r="L24" s="82" t="s">
        <v>23</v>
      </c>
      <c r="M24" s="83"/>
      <c r="N24" s="95"/>
      <c r="O24" s="96"/>
    </row>
    <row r="25" spans="1:15" x14ac:dyDescent="0.3">
      <c r="A25" s="54">
        <v>7</v>
      </c>
      <c r="B25" s="84" t="s">
        <v>280</v>
      </c>
      <c r="C25" s="85"/>
      <c r="D25" s="86"/>
      <c r="E25" s="135">
        <v>60300</v>
      </c>
      <c r="F25" s="117">
        <v>60300</v>
      </c>
      <c r="G25" s="87" t="s">
        <v>18</v>
      </c>
      <c r="H25" s="55" t="s">
        <v>325</v>
      </c>
      <c r="I25" s="117">
        <v>60300</v>
      </c>
      <c r="J25" s="156" t="s">
        <v>281</v>
      </c>
      <c r="K25" s="117">
        <v>60300</v>
      </c>
      <c r="L25" s="88" t="s">
        <v>20</v>
      </c>
      <c r="M25" s="93"/>
      <c r="N25" s="90"/>
      <c r="O25" s="91"/>
    </row>
    <row r="26" spans="1:15" x14ac:dyDescent="0.3">
      <c r="A26" s="65"/>
      <c r="B26" s="66"/>
      <c r="C26" s="67"/>
      <c r="D26" s="68"/>
      <c r="E26" s="69"/>
      <c r="F26" s="71"/>
      <c r="G26" s="59"/>
      <c r="H26" s="60"/>
      <c r="I26" s="71"/>
      <c r="J26" s="152"/>
      <c r="K26" s="71"/>
      <c r="L26" s="61" t="s">
        <v>21</v>
      </c>
      <c r="M26" s="72"/>
      <c r="N26" s="63" t="s">
        <v>282</v>
      </c>
      <c r="O26" s="64"/>
    </row>
    <row r="27" spans="1:15" x14ac:dyDescent="0.3">
      <c r="A27" s="73"/>
      <c r="B27" s="74"/>
      <c r="C27" s="75"/>
      <c r="D27" s="76"/>
      <c r="E27" s="77"/>
      <c r="F27" s="81"/>
      <c r="G27" s="79"/>
      <c r="H27" s="80"/>
      <c r="I27" s="81"/>
      <c r="J27" s="118"/>
      <c r="K27" s="81"/>
      <c r="L27" s="82" t="s">
        <v>23</v>
      </c>
      <c r="M27" s="83"/>
      <c r="N27" s="95"/>
      <c r="O27" s="96"/>
    </row>
    <row r="28" spans="1:15" x14ac:dyDescent="0.3">
      <c r="A28" s="54">
        <v>8</v>
      </c>
      <c r="B28" s="84" t="s">
        <v>32</v>
      </c>
      <c r="C28" s="85"/>
      <c r="D28" s="86"/>
      <c r="E28" s="116">
        <v>54000</v>
      </c>
      <c r="F28" s="167">
        <v>54000</v>
      </c>
      <c r="G28" s="87" t="s">
        <v>18</v>
      </c>
      <c r="H28" s="55" t="s">
        <v>33</v>
      </c>
      <c r="I28" s="167">
        <v>54000</v>
      </c>
      <c r="J28" s="156" t="s">
        <v>33</v>
      </c>
      <c r="K28" s="167">
        <v>54000</v>
      </c>
      <c r="L28" s="88" t="s">
        <v>20</v>
      </c>
      <c r="M28" s="93"/>
      <c r="N28" s="90"/>
      <c r="O28" s="91"/>
    </row>
    <row r="29" spans="1:15" x14ac:dyDescent="0.3">
      <c r="A29" s="65"/>
      <c r="B29" s="66"/>
      <c r="C29" s="67"/>
      <c r="D29" s="68"/>
      <c r="E29" s="69"/>
      <c r="F29" s="71"/>
      <c r="G29" s="59"/>
      <c r="H29" s="60"/>
      <c r="I29" s="71"/>
      <c r="J29" s="152"/>
      <c r="K29" s="71"/>
      <c r="L29" s="61" t="s">
        <v>21</v>
      </c>
      <c r="M29" s="72"/>
      <c r="N29" s="63" t="s">
        <v>326</v>
      </c>
      <c r="O29" s="64"/>
    </row>
    <row r="30" spans="1:15" x14ac:dyDescent="0.3">
      <c r="A30" s="73"/>
      <c r="B30" s="74"/>
      <c r="C30" s="75"/>
      <c r="D30" s="76"/>
      <c r="E30" s="77"/>
      <c r="F30" s="81"/>
      <c r="G30" s="79"/>
      <c r="H30" s="80"/>
      <c r="I30" s="81"/>
      <c r="J30" s="118"/>
      <c r="K30" s="81"/>
      <c r="L30" s="82" t="s">
        <v>23</v>
      </c>
      <c r="M30" s="83"/>
      <c r="N30" s="95"/>
      <c r="O30" s="96"/>
    </row>
    <row r="31" spans="1:15" x14ac:dyDescent="0.3">
      <c r="A31" s="54">
        <v>9</v>
      </c>
      <c r="B31" s="84" t="s">
        <v>163</v>
      </c>
      <c r="C31" s="85"/>
      <c r="D31" s="86"/>
      <c r="E31" s="116">
        <v>53100</v>
      </c>
      <c r="F31" s="167">
        <v>53100</v>
      </c>
      <c r="G31" s="87" t="s">
        <v>18</v>
      </c>
      <c r="H31" s="55" t="s">
        <v>164</v>
      </c>
      <c r="I31" s="167">
        <v>53100</v>
      </c>
      <c r="J31" s="156" t="s">
        <v>164</v>
      </c>
      <c r="K31" s="167">
        <v>53100</v>
      </c>
      <c r="L31" s="88" t="s">
        <v>20</v>
      </c>
      <c r="M31" s="93"/>
      <c r="N31" s="90"/>
      <c r="O31" s="91"/>
    </row>
    <row r="32" spans="1:15" x14ac:dyDescent="0.3">
      <c r="A32" s="65"/>
      <c r="B32" s="66"/>
      <c r="C32" s="67"/>
      <c r="D32" s="68"/>
      <c r="E32" s="69"/>
      <c r="F32" s="71"/>
      <c r="G32" s="59"/>
      <c r="H32" s="60"/>
      <c r="I32" s="71"/>
      <c r="J32" s="152"/>
      <c r="K32" s="71"/>
      <c r="L32" s="61" t="s">
        <v>21</v>
      </c>
      <c r="M32" s="72"/>
      <c r="N32" s="63" t="s">
        <v>327</v>
      </c>
      <c r="O32" s="64"/>
    </row>
    <row r="33" spans="1:15" x14ac:dyDescent="0.3">
      <c r="A33" s="73"/>
      <c r="B33" s="74"/>
      <c r="C33" s="75"/>
      <c r="D33" s="76"/>
      <c r="E33" s="77"/>
      <c r="F33" s="81"/>
      <c r="G33" s="79"/>
      <c r="H33" s="80"/>
      <c r="I33" s="81"/>
      <c r="J33" s="118"/>
      <c r="K33" s="81"/>
      <c r="L33" s="82" t="s">
        <v>23</v>
      </c>
      <c r="M33" s="83"/>
      <c r="N33" s="95"/>
      <c r="O33" s="96"/>
    </row>
    <row r="34" spans="1:15" x14ac:dyDescent="0.3">
      <c r="A34" s="54">
        <v>10</v>
      </c>
      <c r="B34" s="84" t="s">
        <v>275</v>
      </c>
      <c r="C34" s="85"/>
      <c r="D34" s="86"/>
      <c r="E34" s="135">
        <v>32000</v>
      </c>
      <c r="F34" s="117">
        <v>32000</v>
      </c>
      <c r="G34" s="87" t="s">
        <v>18</v>
      </c>
      <c r="H34" s="55" t="s">
        <v>328</v>
      </c>
      <c r="I34" s="117">
        <v>32000</v>
      </c>
      <c r="J34" s="156" t="s">
        <v>328</v>
      </c>
      <c r="K34" s="117">
        <v>32000</v>
      </c>
      <c r="L34" s="88" t="s">
        <v>20</v>
      </c>
      <c r="M34" s="93"/>
      <c r="N34" s="90"/>
      <c r="O34" s="91"/>
    </row>
    <row r="35" spans="1:15" x14ac:dyDescent="0.3">
      <c r="A35" s="65"/>
      <c r="B35" s="66"/>
      <c r="C35" s="67"/>
      <c r="D35" s="68"/>
      <c r="E35" s="69"/>
      <c r="F35" s="71"/>
      <c r="G35" s="59"/>
      <c r="H35" s="60"/>
      <c r="I35" s="71"/>
      <c r="J35" s="152"/>
      <c r="K35" s="71"/>
      <c r="L35" s="61" t="s">
        <v>21</v>
      </c>
      <c r="M35" s="72"/>
      <c r="N35" s="63" t="s">
        <v>329</v>
      </c>
      <c r="O35" s="64"/>
    </row>
    <row r="36" spans="1:15" x14ac:dyDescent="0.3">
      <c r="A36" s="73"/>
      <c r="B36" s="74"/>
      <c r="C36" s="75"/>
      <c r="D36" s="76"/>
      <c r="E36" s="77"/>
      <c r="F36" s="81"/>
      <c r="G36" s="79"/>
      <c r="H36" s="80"/>
      <c r="I36" s="81"/>
      <c r="J36" s="118"/>
      <c r="K36" s="81"/>
      <c r="L36" s="82" t="s">
        <v>23</v>
      </c>
      <c r="M36" s="83"/>
      <c r="N36" s="95"/>
      <c r="O36" s="96"/>
    </row>
    <row r="37" spans="1:15" x14ac:dyDescent="0.3">
      <c r="A37" s="54">
        <v>11</v>
      </c>
      <c r="B37" s="84" t="s">
        <v>120</v>
      </c>
      <c r="C37" s="85"/>
      <c r="D37" s="86"/>
      <c r="E37" s="135">
        <v>12150</v>
      </c>
      <c r="F37" s="117">
        <v>12150</v>
      </c>
      <c r="G37" s="87" t="s">
        <v>18</v>
      </c>
      <c r="H37" s="55" t="s">
        <v>80</v>
      </c>
      <c r="I37" s="117">
        <v>12150</v>
      </c>
      <c r="J37" s="156" t="s">
        <v>80</v>
      </c>
      <c r="K37" s="117">
        <v>12150</v>
      </c>
      <c r="L37" s="88" t="s">
        <v>20</v>
      </c>
      <c r="M37" s="93"/>
      <c r="N37" s="90"/>
      <c r="O37" s="91"/>
    </row>
    <row r="38" spans="1:15" x14ac:dyDescent="0.3">
      <c r="A38" s="65"/>
      <c r="B38" s="66"/>
      <c r="C38" s="67"/>
      <c r="D38" s="68"/>
      <c r="E38" s="69"/>
      <c r="F38" s="71"/>
      <c r="G38" s="59"/>
      <c r="H38" s="60"/>
      <c r="I38" s="71"/>
      <c r="J38" s="152"/>
      <c r="K38" s="71"/>
      <c r="L38" s="61" t="s">
        <v>21</v>
      </c>
      <c r="M38" s="72"/>
      <c r="N38" s="63" t="s">
        <v>330</v>
      </c>
      <c r="O38" s="64"/>
    </row>
    <row r="39" spans="1:15" x14ac:dyDescent="0.3">
      <c r="A39" s="73"/>
      <c r="B39" s="74"/>
      <c r="C39" s="75"/>
      <c r="D39" s="76"/>
      <c r="E39" s="77"/>
      <c r="F39" s="81"/>
      <c r="G39" s="79"/>
      <c r="H39" s="80"/>
      <c r="I39" s="81"/>
      <c r="J39" s="118"/>
      <c r="K39" s="81"/>
      <c r="L39" s="82" t="s">
        <v>23</v>
      </c>
      <c r="M39" s="83"/>
      <c r="N39" s="95"/>
      <c r="O39" s="96"/>
    </row>
    <row r="40" spans="1:15" x14ac:dyDescent="0.3">
      <c r="A40" s="54">
        <v>12</v>
      </c>
      <c r="B40" s="84" t="s">
        <v>331</v>
      </c>
      <c r="C40" s="85"/>
      <c r="D40" s="86"/>
      <c r="E40" s="138">
        <v>210000</v>
      </c>
      <c r="F40" s="166">
        <v>209000</v>
      </c>
      <c r="G40" s="87" t="s">
        <v>18</v>
      </c>
      <c r="H40" s="55" t="s">
        <v>61</v>
      </c>
      <c r="I40" s="58">
        <v>209000</v>
      </c>
      <c r="J40" s="156" t="s">
        <v>61</v>
      </c>
      <c r="K40" s="58">
        <v>209000</v>
      </c>
      <c r="L40" s="88" t="s">
        <v>20</v>
      </c>
      <c r="M40" s="93"/>
      <c r="N40" s="90"/>
      <c r="O40" s="91"/>
    </row>
    <row r="41" spans="1:15" x14ac:dyDescent="0.3">
      <c r="A41" s="65"/>
      <c r="B41" s="66"/>
      <c r="C41" s="67"/>
      <c r="D41" s="68"/>
      <c r="E41" s="69"/>
      <c r="F41" s="71"/>
      <c r="G41" s="59"/>
      <c r="H41" s="60"/>
      <c r="I41" s="71"/>
      <c r="J41" s="152"/>
      <c r="K41" s="71"/>
      <c r="L41" s="61" t="s">
        <v>21</v>
      </c>
      <c r="M41" s="72"/>
      <c r="N41" s="63" t="s">
        <v>332</v>
      </c>
      <c r="O41" s="64"/>
    </row>
    <row r="42" spans="1:15" x14ac:dyDescent="0.3">
      <c r="A42" s="73"/>
      <c r="B42" s="74"/>
      <c r="C42" s="75"/>
      <c r="D42" s="76"/>
      <c r="E42" s="77"/>
      <c r="F42" s="81"/>
      <c r="G42" s="79"/>
      <c r="H42" s="80"/>
      <c r="I42" s="81"/>
      <c r="J42" s="118"/>
      <c r="K42" s="81"/>
      <c r="L42" s="82" t="s">
        <v>23</v>
      </c>
      <c r="M42" s="83"/>
      <c r="N42" s="95"/>
      <c r="O42" s="96"/>
    </row>
    <row r="43" spans="1:15" x14ac:dyDescent="0.3">
      <c r="A43" s="54">
        <v>13</v>
      </c>
      <c r="B43" s="84" t="s">
        <v>331</v>
      </c>
      <c r="C43" s="85"/>
      <c r="D43" s="86"/>
      <c r="E43" s="138">
        <v>130000</v>
      </c>
      <c r="F43" s="166">
        <v>129500</v>
      </c>
      <c r="G43" s="87" t="s">
        <v>18</v>
      </c>
      <c r="H43" s="55" t="s">
        <v>61</v>
      </c>
      <c r="I43" s="58">
        <v>129500</v>
      </c>
      <c r="J43" s="156" t="s">
        <v>61</v>
      </c>
      <c r="K43" s="58">
        <v>129500</v>
      </c>
      <c r="L43" s="88" t="s">
        <v>20</v>
      </c>
      <c r="M43" s="93"/>
      <c r="N43" s="90"/>
      <c r="O43" s="91"/>
    </row>
    <row r="44" spans="1:15" x14ac:dyDescent="0.3">
      <c r="A44" s="65"/>
      <c r="B44" s="66"/>
      <c r="C44" s="67"/>
      <c r="D44" s="68"/>
      <c r="E44" s="136"/>
      <c r="F44" s="71"/>
      <c r="G44" s="59"/>
      <c r="H44" s="60"/>
      <c r="I44" s="71"/>
      <c r="J44" s="152"/>
      <c r="K44" s="71"/>
      <c r="L44" s="61" t="s">
        <v>21</v>
      </c>
      <c r="M44" s="72"/>
      <c r="N44" s="63" t="s">
        <v>333</v>
      </c>
      <c r="O44" s="64"/>
    </row>
    <row r="45" spans="1:15" x14ac:dyDescent="0.3">
      <c r="A45" s="73"/>
      <c r="B45" s="74"/>
      <c r="C45" s="75"/>
      <c r="D45" s="76"/>
      <c r="E45" s="137"/>
      <c r="F45" s="81"/>
      <c r="G45" s="79"/>
      <c r="H45" s="80"/>
      <c r="I45" s="81"/>
      <c r="J45" s="118"/>
      <c r="K45" s="81"/>
      <c r="L45" s="82" t="s">
        <v>23</v>
      </c>
      <c r="M45" s="83"/>
      <c r="N45" s="95"/>
      <c r="O45" s="96"/>
    </row>
    <row r="46" spans="1:15" x14ac:dyDescent="0.3">
      <c r="A46" s="54">
        <v>14</v>
      </c>
      <c r="B46" s="84" t="s">
        <v>334</v>
      </c>
      <c r="C46" s="85"/>
      <c r="D46" s="86"/>
      <c r="E46" s="116">
        <v>172000</v>
      </c>
      <c r="F46" s="180">
        <v>169562.65</v>
      </c>
      <c r="G46" s="87" t="s">
        <v>18</v>
      </c>
      <c r="H46" s="55" t="s">
        <v>335</v>
      </c>
      <c r="I46" s="117">
        <v>169000</v>
      </c>
      <c r="J46" s="55" t="s">
        <v>335</v>
      </c>
      <c r="K46" s="117">
        <v>169000</v>
      </c>
      <c r="L46" s="88" t="s">
        <v>20</v>
      </c>
      <c r="M46" s="93"/>
      <c r="N46" s="90"/>
      <c r="O46" s="91"/>
    </row>
    <row r="47" spans="1:15" x14ac:dyDescent="0.3">
      <c r="A47" s="65"/>
      <c r="B47" s="66"/>
      <c r="C47" s="67"/>
      <c r="D47" s="68"/>
      <c r="E47" s="69"/>
      <c r="F47" s="70"/>
      <c r="G47" s="59"/>
      <c r="H47" s="60"/>
      <c r="I47" s="71"/>
      <c r="J47" s="60"/>
      <c r="K47" s="71"/>
      <c r="L47" s="61" t="s">
        <v>21</v>
      </c>
      <c r="M47" s="72"/>
      <c r="N47" s="63" t="s">
        <v>336</v>
      </c>
      <c r="O47" s="64"/>
    </row>
    <row r="48" spans="1:15" x14ac:dyDescent="0.3">
      <c r="A48" s="73"/>
      <c r="B48" s="74"/>
      <c r="C48" s="75"/>
      <c r="D48" s="76"/>
      <c r="E48" s="77"/>
      <c r="F48" s="78"/>
      <c r="G48" s="79"/>
      <c r="H48" s="80"/>
      <c r="I48" s="81"/>
      <c r="J48" s="80"/>
      <c r="K48" s="81"/>
      <c r="L48" s="82" t="s">
        <v>23</v>
      </c>
      <c r="M48" s="83"/>
      <c r="N48" s="95"/>
      <c r="O48" s="96"/>
    </row>
    <row r="49" spans="1:16" x14ac:dyDescent="0.3">
      <c r="A49" s="54">
        <v>15</v>
      </c>
      <c r="B49" s="84" t="s">
        <v>334</v>
      </c>
      <c r="C49" s="85"/>
      <c r="D49" s="86"/>
      <c r="E49" s="116">
        <v>253000</v>
      </c>
      <c r="F49" s="180">
        <v>219922.38</v>
      </c>
      <c r="G49" s="87" t="s">
        <v>18</v>
      </c>
      <c r="H49" s="55" t="s">
        <v>335</v>
      </c>
      <c r="I49" s="167">
        <v>219000</v>
      </c>
      <c r="J49" s="55" t="s">
        <v>335</v>
      </c>
      <c r="K49" s="167">
        <v>219000</v>
      </c>
      <c r="L49" s="88" t="s">
        <v>20</v>
      </c>
      <c r="M49" s="93"/>
      <c r="N49" s="90"/>
      <c r="O49" s="91"/>
    </row>
    <row r="50" spans="1:16" x14ac:dyDescent="0.3">
      <c r="A50" s="65"/>
      <c r="B50" s="66"/>
      <c r="C50" s="67"/>
      <c r="D50" s="68"/>
      <c r="E50" s="69"/>
      <c r="F50" s="70"/>
      <c r="G50" s="59"/>
      <c r="H50" s="60"/>
      <c r="I50" s="71"/>
      <c r="J50" s="60"/>
      <c r="K50" s="71"/>
      <c r="L50" s="61" t="s">
        <v>21</v>
      </c>
      <c r="M50" s="72"/>
      <c r="N50" s="63" t="s">
        <v>337</v>
      </c>
      <c r="O50" s="64"/>
    </row>
    <row r="51" spans="1:16" x14ac:dyDescent="0.3">
      <c r="A51" s="73"/>
      <c r="B51" s="74"/>
      <c r="C51" s="75"/>
      <c r="D51" s="76"/>
      <c r="E51" s="77"/>
      <c r="F51" s="78"/>
      <c r="G51" s="79"/>
      <c r="H51" s="80"/>
      <c r="I51" s="81"/>
      <c r="J51" s="80"/>
      <c r="K51" s="81"/>
      <c r="L51" s="82" t="s">
        <v>23</v>
      </c>
      <c r="M51" s="83"/>
      <c r="N51" s="95"/>
      <c r="O51" s="96"/>
    </row>
    <row r="52" spans="1:16" x14ac:dyDescent="0.3">
      <c r="A52" s="54">
        <v>16</v>
      </c>
      <c r="B52" s="97" t="s">
        <v>182</v>
      </c>
      <c r="C52" s="98"/>
      <c r="D52" s="99"/>
      <c r="E52" s="117">
        <v>500</v>
      </c>
      <c r="F52" s="117">
        <v>500</v>
      </c>
      <c r="G52" s="87" t="s">
        <v>18</v>
      </c>
      <c r="H52" s="55" t="s">
        <v>92</v>
      </c>
      <c r="I52" s="117">
        <v>500</v>
      </c>
      <c r="J52" s="55" t="s">
        <v>92</v>
      </c>
      <c r="K52" s="117">
        <v>500</v>
      </c>
      <c r="L52" s="88" t="s">
        <v>20</v>
      </c>
      <c r="M52" s="89"/>
      <c r="N52" s="90"/>
      <c r="O52" s="91"/>
    </row>
    <row r="53" spans="1:16" x14ac:dyDescent="0.3">
      <c r="A53" s="65"/>
      <c r="B53" s="66"/>
      <c r="C53" s="67"/>
      <c r="D53" s="68"/>
      <c r="E53" s="69"/>
      <c r="F53" s="70"/>
      <c r="G53" s="59"/>
      <c r="H53" s="60">
        <v>1999</v>
      </c>
      <c r="I53" s="71"/>
      <c r="J53" s="60">
        <v>1999</v>
      </c>
      <c r="K53" s="71"/>
      <c r="L53" s="61" t="s">
        <v>21</v>
      </c>
      <c r="M53" s="72"/>
      <c r="N53" s="63" t="s">
        <v>338</v>
      </c>
      <c r="O53" s="64"/>
    </row>
    <row r="54" spans="1:16" x14ac:dyDescent="0.3">
      <c r="A54" s="73"/>
      <c r="B54" s="74"/>
      <c r="C54" s="75"/>
      <c r="D54" s="76"/>
      <c r="E54" s="77"/>
      <c r="F54" s="78"/>
      <c r="G54" s="79"/>
      <c r="H54" s="80"/>
      <c r="I54" s="81"/>
      <c r="J54" s="80"/>
      <c r="K54" s="81"/>
      <c r="L54" s="82" t="s">
        <v>23</v>
      </c>
      <c r="M54" s="83"/>
      <c r="N54" s="63"/>
      <c r="O54" s="64"/>
    </row>
    <row r="55" spans="1:16" x14ac:dyDescent="0.3">
      <c r="A55" s="54">
        <v>17</v>
      </c>
      <c r="B55" s="84" t="s">
        <v>124</v>
      </c>
      <c r="C55" s="85"/>
      <c r="D55" s="86"/>
      <c r="E55" s="58">
        <v>5980</v>
      </c>
      <c r="F55" s="58">
        <v>5980</v>
      </c>
      <c r="G55" s="87" t="s">
        <v>18</v>
      </c>
      <c r="H55" s="55" t="s">
        <v>92</v>
      </c>
      <c r="I55" s="58">
        <v>5980</v>
      </c>
      <c r="J55" s="55" t="s">
        <v>92</v>
      </c>
      <c r="K55" s="58">
        <v>5980</v>
      </c>
      <c r="L55" s="88" t="s">
        <v>20</v>
      </c>
      <c r="M55" s="93"/>
      <c r="N55" s="90"/>
      <c r="O55" s="91"/>
    </row>
    <row r="56" spans="1:16" x14ac:dyDescent="0.3">
      <c r="A56" s="65"/>
      <c r="B56" s="66"/>
      <c r="C56" s="67"/>
      <c r="D56" s="68"/>
      <c r="E56" s="69"/>
      <c r="F56" s="70"/>
      <c r="G56" s="59"/>
      <c r="H56" s="60">
        <v>1999</v>
      </c>
      <c r="I56" s="71"/>
      <c r="J56" s="60">
        <v>1999</v>
      </c>
      <c r="K56" s="71"/>
      <c r="L56" s="61" t="s">
        <v>21</v>
      </c>
      <c r="M56" s="72"/>
      <c r="N56" s="63" t="s">
        <v>339</v>
      </c>
      <c r="O56" s="64"/>
    </row>
    <row r="57" spans="1:16" x14ac:dyDescent="0.3">
      <c r="A57" s="73"/>
      <c r="B57" s="74"/>
      <c r="C57" s="75"/>
      <c r="D57" s="76"/>
      <c r="E57" s="77"/>
      <c r="F57" s="78"/>
      <c r="G57" s="79"/>
      <c r="H57" s="80"/>
      <c r="I57" s="81"/>
      <c r="J57" s="80"/>
      <c r="K57" s="81"/>
      <c r="L57" s="82" t="s">
        <v>23</v>
      </c>
      <c r="M57" s="83"/>
      <c r="N57" s="95"/>
      <c r="O57" s="96"/>
    </row>
    <row r="58" spans="1:16" x14ac:dyDescent="0.3">
      <c r="A58" s="54">
        <v>18</v>
      </c>
      <c r="B58" s="84" t="s">
        <v>340</v>
      </c>
      <c r="C58" s="85"/>
      <c r="D58" s="86"/>
      <c r="E58" s="58">
        <v>19000</v>
      </c>
      <c r="F58" s="58">
        <v>19000</v>
      </c>
      <c r="G58" s="54" t="s">
        <v>18</v>
      </c>
      <c r="H58" s="55" t="s">
        <v>92</v>
      </c>
      <c r="I58" s="58">
        <v>19000</v>
      </c>
      <c r="J58" s="55" t="s">
        <v>92</v>
      </c>
      <c r="K58" s="58">
        <v>19000</v>
      </c>
      <c r="L58" s="88" t="s">
        <v>20</v>
      </c>
      <c r="M58" s="93"/>
      <c r="N58" s="90"/>
      <c r="O58" s="91"/>
      <c r="P58" s="100"/>
    </row>
    <row r="59" spans="1:16" x14ac:dyDescent="0.3">
      <c r="A59" s="65"/>
      <c r="B59" s="66"/>
      <c r="C59" s="67"/>
      <c r="D59" s="68"/>
      <c r="E59" s="71"/>
      <c r="F59" s="70"/>
      <c r="G59" s="65"/>
      <c r="H59" s="60">
        <v>1999</v>
      </c>
      <c r="I59" s="71"/>
      <c r="J59" s="60">
        <v>1999</v>
      </c>
      <c r="K59" s="71"/>
      <c r="L59" s="61" t="s">
        <v>21</v>
      </c>
      <c r="M59" s="72"/>
      <c r="N59" s="63" t="s">
        <v>341</v>
      </c>
      <c r="O59" s="64"/>
      <c r="P59" s="100"/>
    </row>
    <row r="60" spans="1:16" x14ac:dyDescent="0.3">
      <c r="A60" s="73"/>
      <c r="B60" s="74"/>
      <c r="C60" s="75"/>
      <c r="D60" s="76"/>
      <c r="E60" s="81"/>
      <c r="F60" s="78"/>
      <c r="G60" s="73"/>
      <c r="H60" s="80"/>
      <c r="I60" s="81"/>
      <c r="J60" s="80"/>
      <c r="K60" s="81"/>
      <c r="L60" s="82" t="s">
        <v>23</v>
      </c>
      <c r="M60" s="83"/>
      <c r="N60" s="95"/>
      <c r="O60" s="96"/>
      <c r="P60" s="100"/>
    </row>
    <row r="61" spans="1:16" x14ac:dyDescent="0.3">
      <c r="A61" s="54">
        <v>19</v>
      </c>
      <c r="B61" s="84" t="s">
        <v>197</v>
      </c>
      <c r="C61" s="85"/>
      <c r="D61" s="86"/>
      <c r="E61" s="58">
        <v>11000</v>
      </c>
      <c r="F61" s="58">
        <v>11000</v>
      </c>
      <c r="G61" s="87" t="s">
        <v>18</v>
      </c>
      <c r="H61" s="55" t="s">
        <v>92</v>
      </c>
      <c r="I61" s="58">
        <v>11000</v>
      </c>
      <c r="J61" s="55" t="s">
        <v>92</v>
      </c>
      <c r="K61" s="58">
        <v>11000</v>
      </c>
      <c r="L61" s="88" t="s">
        <v>20</v>
      </c>
      <c r="M61" s="93"/>
      <c r="N61" s="90"/>
      <c r="O61" s="91"/>
      <c r="P61" s="100"/>
    </row>
    <row r="62" spans="1:16" x14ac:dyDescent="0.3">
      <c r="A62" s="65"/>
      <c r="B62" s="66"/>
      <c r="C62" s="67"/>
      <c r="D62" s="68"/>
      <c r="E62" s="69"/>
      <c r="F62" s="70"/>
      <c r="G62" s="59"/>
      <c r="H62" s="60">
        <v>1999</v>
      </c>
      <c r="I62" s="71"/>
      <c r="J62" s="60">
        <v>1999</v>
      </c>
      <c r="K62" s="71"/>
      <c r="L62" s="61" t="s">
        <v>21</v>
      </c>
      <c r="M62" s="72"/>
      <c r="N62" s="63" t="s">
        <v>342</v>
      </c>
      <c r="O62" s="64"/>
      <c r="P62" s="100"/>
    </row>
    <row r="63" spans="1:16" x14ac:dyDescent="0.3">
      <c r="A63" s="73"/>
      <c r="B63" s="74"/>
      <c r="C63" s="75"/>
      <c r="D63" s="76"/>
      <c r="E63" s="77"/>
      <c r="F63" s="78"/>
      <c r="G63" s="79"/>
      <c r="H63" s="80"/>
      <c r="I63" s="81"/>
      <c r="J63" s="80"/>
      <c r="K63" s="81"/>
      <c r="L63" s="82" t="s">
        <v>23</v>
      </c>
      <c r="M63" s="83"/>
      <c r="N63" s="95"/>
      <c r="O63" s="96"/>
      <c r="P63" s="100"/>
    </row>
    <row r="64" spans="1:16" x14ac:dyDescent="0.3">
      <c r="A64" s="54">
        <v>20</v>
      </c>
      <c r="B64" s="84" t="s">
        <v>136</v>
      </c>
      <c r="C64" s="85"/>
      <c r="D64" s="86"/>
      <c r="E64" s="58">
        <v>4670</v>
      </c>
      <c r="F64" s="58">
        <v>4670</v>
      </c>
      <c r="G64" s="54" t="s">
        <v>18</v>
      </c>
      <c r="H64" s="55" t="s">
        <v>137</v>
      </c>
      <c r="I64" s="58">
        <v>4670</v>
      </c>
      <c r="J64" s="55" t="s">
        <v>137</v>
      </c>
      <c r="K64" s="58">
        <v>4670</v>
      </c>
      <c r="L64" s="88" t="s">
        <v>20</v>
      </c>
      <c r="M64" s="93"/>
      <c r="N64" s="90"/>
      <c r="O64" s="91"/>
      <c r="P64" s="100"/>
    </row>
    <row r="65" spans="1:16" x14ac:dyDescent="0.3">
      <c r="A65" s="65"/>
      <c r="B65" s="66"/>
      <c r="C65" s="67"/>
      <c r="D65" s="68"/>
      <c r="E65" s="71"/>
      <c r="F65" s="70"/>
      <c r="G65" s="65"/>
      <c r="H65" s="60"/>
      <c r="I65" s="71"/>
      <c r="J65" s="60"/>
      <c r="K65" s="71"/>
      <c r="L65" s="61" t="s">
        <v>21</v>
      </c>
      <c r="M65" s="72"/>
      <c r="N65" s="63" t="s">
        <v>314</v>
      </c>
      <c r="O65" s="64"/>
      <c r="P65" s="100"/>
    </row>
    <row r="66" spans="1:16" x14ac:dyDescent="0.3">
      <c r="A66" s="73"/>
      <c r="B66" s="74"/>
      <c r="C66" s="75"/>
      <c r="D66" s="76"/>
      <c r="E66" s="81"/>
      <c r="F66" s="78"/>
      <c r="G66" s="73"/>
      <c r="H66" s="80"/>
      <c r="I66" s="81"/>
      <c r="J66" s="80"/>
      <c r="K66" s="81"/>
      <c r="L66" s="82" t="s">
        <v>23</v>
      </c>
      <c r="M66" s="83"/>
      <c r="N66" s="95"/>
      <c r="O66" s="96"/>
      <c r="P66" s="100"/>
    </row>
    <row r="67" spans="1:16" x14ac:dyDescent="0.3">
      <c r="A67" s="168">
        <v>21</v>
      </c>
      <c r="B67" s="84" t="s">
        <v>343</v>
      </c>
      <c r="C67" s="85"/>
      <c r="D67" s="86"/>
      <c r="E67" s="169">
        <v>3000</v>
      </c>
      <c r="F67" s="169">
        <v>3000</v>
      </c>
      <c r="G67" s="168" t="s">
        <v>18</v>
      </c>
      <c r="H67" s="55" t="s">
        <v>137</v>
      </c>
      <c r="I67" s="169">
        <v>3000</v>
      </c>
      <c r="J67" s="55" t="s">
        <v>137</v>
      </c>
      <c r="K67" s="169">
        <v>3000</v>
      </c>
      <c r="L67" s="170" t="s">
        <v>20</v>
      </c>
      <c r="M67" s="171"/>
      <c r="N67" s="172"/>
      <c r="O67" s="173"/>
      <c r="P67" s="174"/>
    </row>
    <row r="68" spans="1:16" x14ac:dyDescent="0.3">
      <c r="A68" s="65"/>
      <c r="B68" s="66"/>
      <c r="C68" s="67"/>
      <c r="D68" s="68"/>
      <c r="E68" s="71"/>
      <c r="F68" s="70"/>
      <c r="G68" s="65"/>
      <c r="H68" s="60"/>
      <c r="I68" s="71"/>
      <c r="J68" s="60"/>
      <c r="K68" s="71"/>
      <c r="L68" s="61" t="s">
        <v>21</v>
      </c>
      <c r="M68" s="72"/>
      <c r="N68" s="63" t="s">
        <v>66</v>
      </c>
      <c r="O68" s="64"/>
      <c r="P68" s="100"/>
    </row>
    <row r="69" spans="1:16" x14ac:dyDescent="0.3">
      <c r="A69" s="73"/>
      <c r="B69" s="74"/>
      <c r="C69" s="75"/>
      <c r="D69" s="76"/>
      <c r="E69" s="81"/>
      <c r="F69" s="78"/>
      <c r="G69" s="73"/>
      <c r="H69" s="80"/>
      <c r="I69" s="81"/>
      <c r="J69" s="80"/>
      <c r="K69" s="81"/>
      <c r="L69" s="82" t="s">
        <v>23</v>
      </c>
      <c r="M69" s="83"/>
      <c r="N69" s="95"/>
      <c r="O69" s="96"/>
      <c r="P69" s="100"/>
    </row>
    <row r="70" spans="1:16" x14ac:dyDescent="0.3">
      <c r="A70" s="54">
        <v>22</v>
      </c>
      <c r="B70" s="84" t="s">
        <v>241</v>
      </c>
      <c r="C70" s="85"/>
      <c r="D70" s="86"/>
      <c r="E70" s="58">
        <v>7380</v>
      </c>
      <c r="F70" s="58">
        <v>7380</v>
      </c>
      <c r="G70" s="54" t="s">
        <v>18</v>
      </c>
      <c r="H70" s="55" t="s">
        <v>137</v>
      </c>
      <c r="I70" s="58">
        <v>7380</v>
      </c>
      <c r="J70" s="55" t="s">
        <v>137</v>
      </c>
      <c r="K70" s="58">
        <v>7380</v>
      </c>
      <c r="L70" s="88" t="s">
        <v>20</v>
      </c>
      <c r="M70" s="93"/>
      <c r="N70" s="90"/>
      <c r="O70" s="91"/>
      <c r="P70" s="100"/>
    </row>
    <row r="71" spans="1:16" x14ac:dyDescent="0.3">
      <c r="A71" s="65"/>
      <c r="B71" s="61"/>
      <c r="C71" s="62"/>
      <c r="D71" s="72"/>
      <c r="E71" s="71"/>
      <c r="F71" s="70"/>
      <c r="G71" s="65"/>
      <c r="H71" s="60"/>
      <c r="I71" s="71"/>
      <c r="J71" s="60"/>
      <c r="K71" s="71"/>
      <c r="L71" s="61" t="s">
        <v>21</v>
      </c>
      <c r="M71" s="72"/>
      <c r="N71" s="63" t="s">
        <v>313</v>
      </c>
      <c r="O71" s="64"/>
    </row>
    <row r="72" spans="1:16" x14ac:dyDescent="0.3">
      <c r="A72" s="73"/>
      <c r="B72" s="82"/>
      <c r="C72" s="21"/>
      <c r="D72" s="83"/>
      <c r="E72" s="81"/>
      <c r="F72" s="78"/>
      <c r="G72" s="73"/>
      <c r="H72" s="80"/>
      <c r="I72" s="81"/>
      <c r="J72" s="80"/>
      <c r="K72" s="81"/>
      <c r="L72" s="82" t="s">
        <v>23</v>
      </c>
      <c r="M72" s="83"/>
      <c r="N72" s="95"/>
      <c r="O72" s="96"/>
    </row>
    <row r="73" spans="1:16" x14ac:dyDescent="0.3">
      <c r="A73" s="54">
        <v>23</v>
      </c>
      <c r="B73" s="84" t="s">
        <v>98</v>
      </c>
      <c r="C73" s="85"/>
      <c r="D73" s="86"/>
      <c r="E73" s="58">
        <v>321996.15000000002</v>
      </c>
      <c r="F73" s="166">
        <v>321996.15000000002</v>
      </c>
      <c r="G73" s="87" t="s">
        <v>18</v>
      </c>
      <c r="H73" s="55" t="s">
        <v>344</v>
      </c>
      <c r="I73" s="58">
        <v>321996.15000000002</v>
      </c>
      <c r="J73" s="55" t="s">
        <v>344</v>
      </c>
      <c r="K73" s="58">
        <v>321996.15000000002</v>
      </c>
      <c r="L73" s="88" t="s">
        <v>20</v>
      </c>
      <c r="M73" s="93"/>
      <c r="N73" s="90"/>
      <c r="O73" s="91"/>
    </row>
    <row r="74" spans="1:16" x14ac:dyDescent="0.3">
      <c r="A74" s="65"/>
      <c r="B74" s="66"/>
      <c r="C74" s="67"/>
      <c r="D74" s="68"/>
      <c r="E74" s="71"/>
      <c r="F74" s="70"/>
      <c r="G74" s="59"/>
      <c r="H74" s="60" t="s">
        <v>345</v>
      </c>
      <c r="I74" s="71"/>
      <c r="J74" s="60" t="s">
        <v>345</v>
      </c>
      <c r="K74" s="71"/>
      <c r="L74" s="61" t="s">
        <v>21</v>
      </c>
      <c r="M74" s="72"/>
      <c r="N74" s="63" t="s">
        <v>346</v>
      </c>
      <c r="O74" s="64"/>
    </row>
    <row r="75" spans="1:16" x14ac:dyDescent="0.3">
      <c r="A75" s="73"/>
      <c r="B75" s="74"/>
      <c r="C75" s="75"/>
      <c r="D75" s="76"/>
      <c r="E75" s="81"/>
      <c r="F75" s="78"/>
      <c r="G75" s="79"/>
      <c r="H75" s="80"/>
      <c r="I75" s="81"/>
      <c r="J75" s="80"/>
      <c r="K75" s="81"/>
      <c r="L75" s="82" t="s">
        <v>23</v>
      </c>
      <c r="M75" s="83"/>
      <c r="N75" s="95"/>
      <c r="O75" s="96"/>
    </row>
    <row r="76" spans="1:16" x14ac:dyDescent="0.3">
      <c r="A76" s="54">
        <v>24</v>
      </c>
      <c r="B76" s="84" t="s">
        <v>98</v>
      </c>
      <c r="C76" s="85"/>
      <c r="D76" s="86"/>
      <c r="E76" s="58">
        <v>102642.75</v>
      </c>
      <c r="F76" s="166">
        <v>102642.75</v>
      </c>
      <c r="G76" s="87" t="s">
        <v>18</v>
      </c>
      <c r="H76" s="55" t="s">
        <v>344</v>
      </c>
      <c r="I76" s="58">
        <v>102642.75</v>
      </c>
      <c r="J76" s="55" t="s">
        <v>344</v>
      </c>
      <c r="K76" s="58">
        <v>102642.75</v>
      </c>
      <c r="L76" s="88" t="s">
        <v>20</v>
      </c>
      <c r="M76" s="93"/>
      <c r="N76" s="90"/>
      <c r="O76" s="91"/>
    </row>
    <row r="77" spans="1:16" x14ac:dyDescent="0.3">
      <c r="A77" s="65"/>
      <c r="B77" s="66"/>
      <c r="C77" s="67"/>
      <c r="D77" s="68"/>
      <c r="E77" s="71"/>
      <c r="F77" s="70"/>
      <c r="G77" s="59"/>
      <c r="H77" s="60" t="s">
        <v>345</v>
      </c>
      <c r="I77" s="71"/>
      <c r="J77" s="60" t="s">
        <v>345</v>
      </c>
      <c r="K77" s="71"/>
      <c r="L77" s="61" t="s">
        <v>21</v>
      </c>
      <c r="M77" s="72"/>
      <c r="N77" s="63" t="s">
        <v>210</v>
      </c>
      <c r="O77" s="64"/>
    </row>
    <row r="78" spans="1:16" x14ac:dyDescent="0.3">
      <c r="A78" s="73"/>
      <c r="B78" s="74"/>
      <c r="C78" s="75"/>
      <c r="D78" s="76"/>
      <c r="E78" s="81"/>
      <c r="F78" s="78"/>
      <c r="G78" s="79"/>
      <c r="H78" s="80"/>
      <c r="I78" s="81"/>
      <c r="J78" s="80"/>
      <c r="K78" s="81"/>
      <c r="L78" s="82" t="s">
        <v>23</v>
      </c>
      <c r="M78" s="83"/>
      <c r="N78" s="95"/>
      <c r="O78" s="96"/>
    </row>
    <row r="79" spans="1:16" x14ac:dyDescent="0.3">
      <c r="A79" s="54">
        <v>25</v>
      </c>
      <c r="B79" s="84" t="s">
        <v>98</v>
      </c>
      <c r="C79" s="85"/>
      <c r="D79" s="86"/>
      <c r="E79" s="58">
        <v>113601.60000000001</v>
      </c>
      <c r="F79" s="166">
        <v>113601.60000000001</v>
      </c>
      <c r="G79" s="87" t="s">
        <v>18</v>
      </c>
      <c r="H79" s="55" t="s">
        <v>344</v>
      </c>
      <c r="I79" s="58">
        <v>113601.60000000001</v>
      </c>
      <c r="J79" s="55" t="s">
        <v>344</v>
      </c>
      <c r="K79" s="58">
        <v>113601.60000000001</v>
      </c>
      <c r="L79" s="88" t="s">
        <v>20</v>
      </c>
      <c r="M79" s="93"/>
      <c r="N79" s="90"/>
      <c r="O79" s="91"/>
    </row>
    <row r="80" spans="1:16" x14ac:dyDescent="0.3">
      <c r="A80" s="65"/>
      <c r="B80" s="66"/>
      <c r="C80" s="67"/>
      <c r="D80" s="68"/>
      <c r="E80" s="71"/>
      <c r="F80" s="70"/>
      <c r="G80" s="59"/>
      <c r="H80" s="60" t="s">
        <v>345</v>
      </c>
      <c r="I80" s="71"/>
      <c r="J80" s="60" t="s">
        <v>345</v>
      </c>
      <c r="K80" s="71"/>
      <c r="L80" s="61" t="s">
        <v>21</v>
      </c>
      <c r="M80" s="72"/>
      <c r="N80" s="63" t="s">
        <v>167</v>
      </c>
      <c r="O80" s="64"/>
    </row>
    <row r="81" spans="1:15" x14ac:dyDescent="0.3">
      <c r="A81" s="73"/>
      <c r="B81" s="74"/>
      <c r="C81" s="75"/>
      <c r="D81" s="76"/>
      <c r="E81" s="81"/>
      <c r="F81" s="78"/>
      <c r="G81" s="79"/>
      <c r="H81" s="80"/>
      <c r="I81" s="81"/>
      <c r="J81" s="80"/>
      <c r="K81" s="81"/>
      <c r="L81" s="82" t="s">
        <v>23</v>
      </c>
      <c r="M81" s="83"/>
      <c r="N81" s="95"/>
      <c r="O81" s="96"/>
    </row>
    <row r="82" spans="1:15" x14ac:dyDescent="0.3">
      <c r="A82" s="54">
        <v>26</v>
      </c>
      <c r="B82" s="84" t="s">
        <v>347</v>
      </c>
      <c r="C82" s="85"/>
      <c r="D82" s="86"/>
      <c r="E82" s="58">
        <v>248000</v>
      </c>
      <c r="F82" s="166">
        <v>234219.46</v>
      </c>
      <c r="G82" s="54" t="s">
        <v>18</v>
      </c>
      <c r="H82" s="55" t="s">
        <v>225</v>
      </c>
      <c r="I82" s="58">
        <v>234000</v>
      </c>
      <c r="J82" s="55" t="s">
        <v>225</v>
      </c>
      <c r="K82" s="58">
        <v>234000</v>
      </c>
      <c r="L82" s="88" t="s">
        <v>20</v>
      </c>
      <c r="M82" s="93"/>
      <c r="N82" s="90"/>
      <c r="O82" s="91"/>
    </row>
    <row r="83" spans="1:15" x14ac:dyDescent="0.3">
      <c r="A83" s="65"/>
      <c r="B83" s="66"/>
      <c r="C83" s="67"/>
      <c r="D83" s="68"/>
      <c r="E83" s="69"/>
      <c r="F83" s="70"/>
      <c r="G83" s="59"/>
      <c r="H83" s="60"/>
      <c r="I83" s="71"/>
      <c r="J83" s="60"/>
      <c r="K83" s="71"/>
      <c r="L83" s="61" t="s">
        <v>21</v>
      </c>
      <c r="M83" s="72"/>
      <c r="N83" s="63" t="s">
        <v>348</v>
      </c>
      <c r="O83" s="64"/>
    </row>
    <row r="84" spans="1:15" x14ac:dyDescent="0.3">
      <c r="A84" s="73"/>
      <c r="B84" s="74"/>
      <c r="C84" s="75"/>
      <c r="D84" s="76"/>
      <c r="E84" s="77"/>
      <c r="F84" s="78"/>
      <c r="G84" s="79"/>
      <c r="H84" s="80"/>
      <c r="I84" s="81"/>
      <c r="J84" s="80"/>
      <c r="K84" s="81"/>
      <c r="L84" s="82" t="s">
        <v>23</v>
      </c>
      <c r="M84" s="83"/>
      <c r="N84" s="95"/>
      <c r="O84" s="96"/>
    </row>
    <row r="85" spans="1:15" x14ac:dyDescent="0.3">
      <c r="A85" s="54">
        <v>27</v>
      </c>
      <c r="B85" s="84" t="s">
        <v>347</v>
      </c>
      <c r="C85" s="85"/>
      <c r="D85" s="86"/>
      <c r="E85" s="58">
        <v>55000</v>
      </c>
      <c r="F85" s="58">
        <v>55552.05</v>
      </c>
      <c r="G85" s="54" t="s">
        <v>18</v>
      </c>
      <c r="H85" s="55" t="s">
        <v>225</v>
      </c>
      <c r="I85" s="58">
        <v>55000</v>
      </c>
      <c r="J85" s="55" t="s">
        <v>225</v>
      </c>
      <c r="K85" s="58">
        <v>55000</v>
      </c>
      <c r="L85" s="88" t="s">
        <v>20</v>
      </c>
      <c r="M85" s="93"/>
      <c r="N85" s="90"/>
      <c r="O85" s="91"/>
    </row>
    <row r="86" spans="1:15" x14ac:dyDescent="0.3">
      <c r="A86" s="65"/>
      <c r="B86" s="66"/>
      <c r="C86" s="67"/>
      <c r="D86" s="68"/>
      <c r="E86" s="71"/>
      <c r="F86" s="70"/>
      <c r="G86" s="65"/>
      <c r="H86" s="60"/>
      <c r="I86" s="71"/>
      <c r="J86" s="60"/>
      <c r="K86" s="71"/>
      <c r="L86" s="61" t="s">
        <v>21</v>
      </c>
      <c r="M86" s="72"/>
      <c r="N86" s="63" t="s">
        <v>349</v>
      </c>
      <c r="O86" s="64"/>
    </row>
    <row r="87" spans="1:15" x14ac:dyDescent="0.3">
      <c r="A87" s="73"/>
      <c r="B87" s="74"/>
      <c r="C87" s="75"/>
      <c r="D87" s="76"/>
      <c r="E87" s="81"/>
      <c r="F87" s="78"/>
      <c r="G87" s="73"/>
      <c r="H87" s="80"/>
      <c r="I87" s="81"/>
      <c r="J87" s="80"/>
      <c r="K87" s="81"/>
      <c r="L87" s="82" t="s">
        <v>23</v>
      </c>
      <c r="M87" s="83"/>
      <c r="N87" s="95"/>
      <c r="O87" s="96"/>
    </row>
    <row r="88" spans="1:15" x14ac:dyDescent="0.3">
      <c r="A88" s="54">
        <v>28</v>
      </c>
      <c r="B88" s="84" t="s">
        <v>350</v>
      </c>
      <c r="C88" s="85"/>
      <c r="D88" s="86"/>
      <c r="E88" s="58">
        <v>67000</v>
      </c>
      <c r="F88" s="58">
        <v>67563.31</v>
      </c>
      <c r="G88" s="54" t="s">
        <v>18</v>
      </c>
      <c r="H88" s="55" t="s">
        <v>225</v>
      </c>
      <c r="I88" s="58">
        <v>67000</v>
      </c>
      <c r="J88" s="55" t="s">
        <v>225</v>
      </c>
      <c r="K88" s="58">
        <v>67000</v>
      </c>
      <c r="L88" s="88" t="s">
        <v>20</v>
      </c>
      <c r="M88" s="93"/>
      <c r="N88" s="90"/>
      <c r="O88" s="91"/>
    </row>
    <row r="89" spans="1:15" x14ac:dyDescent="0.3">
      <c r="A89" s="65"/>
      <c r="B89" s="66"/>
      <c r="C89" s="67"/>
      <c r="D89" s="68"/>
      <c r="E89" s="71"/>
      <c r="F89" s="70"/>
      <c r="G89" s="65"/>
      <c r="H89" s="60"/>
      <c r="I89" s="71"/>
      <c r="J89" s="60"/>
      <c r="K89" s="71"/>
      <c r="L89" s="61" t="s">
        <v>21</v>
      </c>
      <c r="M89" s="72"/>
      <c r="N89" s="63" t="s">
        <v>351</v>
      </c>
      <c r="O89" s="64"/>
    </row>
    <row r="90" spans="1:15" x14ac:dyDescent="0.3">
      <c r="A90" s="73"/>
      <c r="B90" s="74"/>
      <c r="C90" s="75"/>
      <c r="D90" s="76"/>
      <c r="E90" s="81"/>
      <c r="F90" s="78"/>
      <c r="G90" s="73"/>
      <c r="H90" s="80"/>
      <c r="I90" s="81"/>
      <c r="J90" s="80"/>
      <c r="K90" s="81"/>
      <c r="L90" s="82" t="s">
        <v>23</v>
      </c>
      <c r="M90" s="83"/>
      <c r="N90" s="95"/>
      <c r="O90" s="96"/>
    </row>
    <row r="91" spans="1:15" x14ac:dyDescent="0.3">
      <c r="A91" s="54">
        <v>29</v>
      </c>
      <c r="B91" s="84" t="s">
        <v>108</v>
      </c>
      <c r="C91" s="85"/>
      <c r="D91" s="86"/>
      <c r="E91" s="58">
        <v>15286</v>
      </c>
      <c r="F91" s="58">
        <v>15286</v>
      </c>
      <c r="G91" s="54" t="s">
        <v>18</v>
      </c>
      <c r="H91" s="55" t="s">
        <v>152</v>
      </c>
      <c r="I91" s="58">
        <v>15286</v>
      </c>
      <c r="J91" s="55" t="s">
        <v>152</v>
      </c>
      <c r="K91" s="58">
        <v>15286</v>
      </c>
      <c r="L91" s="88" t="s">
        <v>20</v>
      </c>
      <c r="M91" s="93"/>
      <c r="N91" s="90"/>
      <c r="O91" s="91"/>
    </row>
    <row r="92" spans="1:15" x14ac:dyDescent="0.3">
      <c r="A92" s="65"/>
      <c r="B92" s="66"/>
      <c r="C92" s="67"/>
      <c r="D92" s="68"/>
      <c r="E92" s="69"/>
      <c r="F92" s="70"/>
      <c r="G92" s="59"/>
      <c r="H92" s="60"/>
      <c r="I92" s="71"/>
      <c r="J92" s="60"/>
      <c r="K92" s="71"/>
      <c r="L92" s="61" t="s">
        <v>21</v>
      </c>
      <c r="M92" s="72"/>
      <c r="N92" s="63" t="s">
        <v>352</v>
      </c>
      <c r="O92" s="64"/>
    </row>
    <row r="93" spans="1:15" x14ac:dyDescent="0.3">
      <c r="A93" s="73"/>
      <c r="B93" s="74"/>
      <c r="C93" s="75"/>
      <c r="D93" s="76"/>
      <c r="E93" s="77"/>
      <c r="F93" s="78"/>
      <c r="G93" s="79"/>
      <c r="H93" s="80"/>
      <c r="I93" s="81"/>
      <c r="J93" s="80"/>
      <c r="K93" s="81"/>
      <c r="L93" s="82" t="s">
        <v>23</v>
      </c>
      <c r="M93" s="83"/>
      <c r="N93" s="95"/>
      <c r="O93" s="96"/>
    </row>
    <row r="94" spans="1:15" x14ac:dyDescent="0.3">
      <c r="A94" s="54">
        <v>30</v>
      </c>
      <c r="B94" s="84" t="s">
        <v>353</v>
      </c>
      <c r="C94" s="85"/>
      <c r="D94" s="86"/>
      <c r="E94" s="58">
        <v>15000</v>
      </c>
      <c r="F94" s="58">
        <v>15000</v>
      </c>
      <c r="G94" s="54" t="s">
        <v>18</v>
      </c>
      <c r="H94" s="55" t="s">
        <v>152</v>
      </c>
      <c r="I94" s="58">
        <v>15000</v>
      </c>
      <c r="J94" s="55" t="s">
        <v>152</v>
      </c>
      <c r="K94" s="58">
        <v>15000</v>
      </c>
      <c r="L94" s="88" t="s">
        <v>20</v>
      </c>
      <c r="M94" s="93"/>
      <c r="N94" s="90"/>
      <c r="O94" s="91"/>
    </row>
    <row r="95" spans="1:15" x14ac:dyDescent="0.3">
      <c r="A95" s="65"/>
      <c r="B95" s="66"/>
      <c r="C95" s="67"/>
      <c r="D95" s="68"/>
      <c r="E95" s="71"/>
      <c r="F95" s="70"/>
      <c r="G95" s="65"/>
      <c r="H95" s="60"/>
      <c r="I95" s="71"/>
      <c r="J95" s="60"/>
      <c r="K95" s="71"/>
      <c r="L95" s="61" t="s">
        <v>21</v>
      </c>
      <c r="M95" s="72"/>
      <c r="N95" s="63" t="s">
        <v>354</v>
      </c>
      <c r="O95" s="64"/>
    </row>
    <row r="96" spans="1:15" x14ac:dyDescent="0.3">
      <c r="A96" s="73"/>
      <c r="B96" s="74"/>
      <c r="C96" s="75"/>
      <c r="D96" s="76"/>
      <c r="E96" s="81"/>
      <c r="F96" s="78"/>
      <c r="G96" s="73"/>
      <c r="H96" s="80"/>
      <c r="I96" s="81"/>
      <c r="J96" s="80"/>
      <c r="K96" s="81"/>
      <c r="L96" s="82" t="s">
        <v>23</v>
      </c>
      <c r="M96" s="83"/>
      <c r="N96" s="95"/>
      <c r="O96" s="96"/>
    </row>
    <row r="97" spans="1:15" x14ac:dyDescent="0.3">
      <c r="A97" s="54">
        <v>31</v>
      </c>
      <c r="B97" s="84" t="s">
        <v>117</v>
      </c>
      <c r="C97" s="85"/>
      <c r="D97" s="86"/>
      <c r="E97" s="58">
        <v>32520</v>
      </c>
      <c r="F97" s="58">
        <v>32520</v>
      </c>
      <c r="G97" s="87" t="s">
        <v>18</v>
      </c>
      <c r="H97" s="55" t="s">
        <v>118</v>
      </c>
      <c r="I97" s="58">
        <v>32520</v>
      </c>
      <c r="J97" s="55" t="s">
        <v>118</v>
      </c>
      <c r="K97" s="58">
        <v>32520</v>
      </c>
      <c r="L97" s="88" t="s">
        <v>20</v>
      </c>
      <c r="M97" s="93"/>
      <c r="N97" s="90"/>
      <c r="O97" s="91"/>
    </row>
    <row r="98" spans="1:15" x14ac:dyDescent="0.3">
      <c r="A98" s="65"/>
      <c r="B98" s="66"/>
      <c r="C98" s="67"/>
      <c r="D98" s="68"/>
      <c r="E98" s="71"/>
      <c r="F98" s="70"/>
      <c r="G98" s="59"/>
      <c r="H98" s="60"/>
      <c r="I98" s="71"/>
      <c r="J98" s="60"/>
      <c r="K98" s="71"/>
      <c r="L98" s="61" t="s">
        <v>21</v>
      </c>
      <c r="M98" s="72"/>
      <c r="N98" s="63" t="s">
        <v>355</v>
      </c>
      <c r="O98" s="64"/>
    </row>
    <row r="99" spans="1:15" x14ac:dyDescent="0.3">
      <c r="A99" s="73"/>
      <c r="B99" s="74"/>
      <c r="C99" s="75"/>
      <c r="D99" s="76"/>
      <c r="E99" s="81"/>
      <c r="F99" s="78"/>
      <c r="G99" s="79"/>
      <c r="H99" s="80"/>
      <c r="I99" s="81"/>
      <c r="J99" s="80"/>
      <c r="K99" s="81"/>
      <c r="L99" s="82" t="s">
        <v>23</v>
      </c>
      <c r="M99" s="83"/>
      <c r="N99" s="95"/>
      <c r="O99" s="96"/>
    </row>
    <row r="100" spans="1:15" x14ac:dyDescent="0.3">
      <c r="A100" s="54">
        <v>32</v>
      </c>
      <c r="B100" s="84" t="s">
        <v>108</v>
      </c>
      <c r="C100" s="85"/>
      <c r="D100" s="86"/>
      <c r="E100" s="58">
        <v>13720</v>
      </c>
      <c r="F100" s="58">
        <v>13720</v>
      </c>
      <c r="G100" s="87" t="s">
        <v>18</v>
      </c>
      <c r="H100" s="55" t="s">
        <v>152</v>
      </c>
      <c r="I100" s="58">
        <v>13720</v>
      </c>
      <c r="J100" s="55" t="s">
        <v>152</v>
      </c>
      <c r="K100" s="58">
        <v>13720</v>
      </c>
      <c r="L100" s="88" t="s">
        <v>20</v>
      </c>
      <c r="M100" s="93"/>
      <c r="N100" s="90"/>
      <c r="O100" s="91"/>
    </row>
    <row r="101" spans="1:15" x14ac:dyDescent="0.3">
      <c r="A101" s="65"/>
      <c r="B101" s="66"/>
      <c r="C101" s="67"/>
      <c r="D101" s="68"/>
      <c r="E101" s="71"/>
      <c r="F101" s="70"/>
      <c r="G101" s="59"/>
      <c r="H101" s="60"/>
      <c r="I101" s="71"/>
      <c r="J101" s="60"/>
      <c r="K101" s="71"/>
      <c r="L101" s="61" t="s">
        <v>21</v>
      </c>
      <c r="M101" s="72"/>
      <c r="N101" s="63" t="s">
        <v>356</v>
      </c>
      <c r="O101" s="64"/>
    </row>
    <row r="102" spans="1:15" x14ac:dyDescent="0.3">
      <c r="A102" s="73"/>
      <c r="B102" s="74"/>
      <c r="C102" s="75"/>
      <c r="D102" s="76"/>
      <c r="E102" s="81"/>
      <c r="F102" s="78"/>
      <c r="G102" s="79"/>
      <c r="H102" s="80"/>
      <c r="I102" s="81"/>
      <c r="J102" s="80"/>
      <c r="K102" s="81"/>
      <c r="L102" s="82" t="s">
        <v>23</v>
      </c>
      <c r="M102" s="83"/>
      <c r="N102" s="95"/>
      <c r="O102" s="96"/>
    </row>
    <row r="103" spans="1:15" x14ac:dyDescent="0.3">
      <c r="A103" s="54">
        <v>33</v>
      </c>
      <c r="B103" s="84" t="s">
        <v>357</v>
      </c>
      <c r="C103" s="85"/>
      <c r="D103" s="86"/>
      <c r="E103" s="58">
        <v>200000</v>
      </c>
      <c r="F103" s="166">
        <v>200000</v>
      </c>
      <c r="G103" s="54" t="s">
        <v>18</v>
      </c>
      <c r="H103" s="55" t="s">
        <v>358</v>
      </c>
      <c r="I103" s="58">
        <v>200000</v>
      </c>
      <c r="J103" s="55" t="s">
        <v>358</v>
      </c>
      <c r="K103" s="58">
        <v>200000</v>
      </c>
      <c r="L103" s="88" t="s">
        <v>20</v>
      </c>
      <c r="M103" s="93"/>
      <c r="N103" s="90"/>
      <c r="O103" s="91"/>
    </row>
    <row r="104" spans="1:15" x14ac:dyDescent="0.3">
      <c r="A104" s="65"/>
      <c r="B104" s="66"/>
      <c r="C104" s="67"/>
      <c r="D104" s="68"/>
      <c r="E104" s="69"/>
      <c r="F104" s="70"/>
      <c r="G104" s="59"/>
      <c r="H104" s="60"/>
      <c r="I104" s="71"/>
      <c r="J104" s="60"/>
      <c r="K104" s="71"/>
      <c r="L104" s="61" t="s">
        <v>21</v>
      </c>
      <c r="M104" s="72"/>
      <c r="N104" s="63" t="s">
        <v>359</v>
      </c>
      <c r="O104" s="64"/>
    </row>
    <row r="105" spans="1:15" x14ac:dyDescent="0.3">
      <c r="A105" s="73"/>
      <c r="B105" s="74"/>
      <c r="C105" s="75"/>
      <c r="D105" s="76"/>
      <c r="E105" s="77"/>
      <c r="F105" s="78"/>
      <c r="G105" s="79"/>
      <c r="H105" s="80"/>
      <c r="I105" s="81"/>
      <c r="J105" s="80"/>
      <c r="K105" s="81"/>
      <c r="L105" s="82" t="s">
        <v>23</v>
      </c>
      <c r="M105" s="83"/>
      <c r="N105" s="95"/>
      <c r="O105" s="96"/>
    </row>
    <row r="106" spans="1:15" x14ac:dyDescent="0.3">
      <c r="A106" s="54">
        <v>34</v>
      </c>
      <c r="B106" s="84" t="s">
        <v>360</v>
      </c>
      <c r="C106" s="85"/>
      <c r="D106" s="86"/>
      <c r="E106" s="58">
        <v>2990</v>
      </c>
      <c r="F106" s="58">
        <v>2990</v>
      </c>
      <c r="G106" s="54" t="s">
        <v>18</v>
      </c>
      <c r="H106" s="55" t="s">
        <v>92</v>
      </c>
      <c r="I106" s="58">
        <v>2990</v>
      </c>
      <c r="J106" s="55" t="s">
        <v>92</v>
      </c>
      <c r="K106" s="58">
        <v>2990</v>
      </c>
      <c r="L106" s="88" t="s">
        <v>20</v>
      </c>
      <c r="M106" s="93"/>
      <c r="N106" s="90"/>
      <c r="O106" s="91"/>
    </row>
    <row r="107" spans="1:15" x14ac:dyDescent="0.3">
      <c r="A107" s="65"/>
      <c r="B107" s="66"/>
      <c r="C107" s="67"/>
      <c r="D107" s="68"/>
      <c r="E107" s="71"/>
      <c r="F107" s="70"/>
      <c r="G107" s="65"/>
      <c r="H107" s="60">
        <v>1999</v>
      </c>
      <c r="I107" s="71"/>
      <c r="J107" s="60">
        <v>2000</v>
      </c>
      <c r="K107" s="71"/>
      <c r="L107" s="61" t="s">
        <v>21</v>
      </c>
      <c r="M107" s="72"/>
      <c r="N107" s="63" t="s">
        <v>361</v>
      </c>
      <c r="O107" s="64"/>
    </row>
    <row r="108" spans="1:15" x14ac:dyDescent="0.3">
      <c r="A108" s="73"/>
      <c r="B108" s="74"/>
      <c r="C108" s="75"/>
      <c r="D108" s="76"/>
      <c r="E108" s="81"/>
      <c r="F108" s="78"/>
      <c r="G108" s="73"/>
      <c r="H108" s="80"/>
      <c r="I108" s="81"/>
      <c r="J108" s="80"/>
      <c r="K108" s="81"/>
      <c r="L108" s="82" t="s">
        <v>23</v>
      </c>
      <c r="M108" s="83"/>
      <c r="N108" s="95"/>
      <c r="O108" s="96"/>
    </row>
    <row r="109" spans="1:15" x14ac:dyDescent="0.3">
      <c r="A109" s="54">
        <v>35</v>
      </c>
      <c r="B109" s="84" t="s">
        <v>362</v>
      </c>
      <c r="C109" s="85"/>
      <c r="D109" s="86"/>
      <c r="E109" s="58">
        <v>20000</v>
      </c>
      <c r="F109" s="58">
        <v>20000</v>
      </c>
      <c r="G109" s="54" t="s">
        <v>18</v>
      </c>
      <c r="H109" s="55" t="s">
        <v>131</v>
      </c>
      <c r="I109" s="58">
        <v>20000</v>
      </c>
      <c r="J109" s="55" t="s">
        <v>131</v>
      </c>
      <c r="K109" s="58">
        <v>20000</v>
      </c>
      <c r="L109" s="88" t="s">
        <v>20</v>
      </c>
      <c r="M109" s="93"/>
      <c r="N109" s="90"/>
      <c r="O109" s="91"/>
    </row>
    <row r="110" spans="1:15" x14ac:dyDescent="0.3">
      <c r="A110" s="65"/>
      <c r="B110" s="66"/>
      <c r="C110" s="67"/>
      <c r="D110" s="68"/>
      <c r="E110" s="69"/>
      <c r="F110" s="70"/>
      <c r="G110" s="59"/>
      <c r="H110" s="60"/>
      <c r="I110" s="71"/>
      <c r="J110" s="60"/>
      <c r="K110" s="71"/>
      <c r="L110" s="61" t="s">
        <v>21</v>
      </c>
      <c r="M110" s="72"/>
      <c r="N110" s="63" t="s">
        <v>363</v>
      </c>
      <c r="O110" s="64"/>
    </row>
    <row r="111" spans="1:15" x14ac:dyDescent="0.3">
      <c r="A111" s="73"/>
      <c r="B111" s="74"/>
      <c r="C111" s="75"/>
      <c r="D111" s="76"/>
      <c r="E111" s="77"/>
      <c r="F111" s="78"/>
      <c r="G111" s="79"/>
      <c r="H111" s="80"/>
      <c r="I111" s="81"/>
      <c r="J111" s="80"/>
      <c r="K111" s="81"/>
      <c r="L111" s="82" t="s">
        <v>23</v>
      </c>
      <c r="M111" s="83"/>
      <c r="N111" s="95"/>
      <c r="O111" s="96"/>
    </row>
    <row r="112" spans="1:15" x14ac:dyDescent="0.3">
      <c r="A112" s="54">
        <v>36</v>
      </c>
      <c r="B112" s="84" t="s">
        <v>364</v>
      </c>
      <c r="C112" s="85"/>
      <c r="D112" s="86"/>
      <c r="E112" s="58">
        <v>25600</v>
      </c>
      <c r="F112" s="58">
        <v>25600</v>
      </c>
      <c r="G112" s="54" t="s">
        <v>18</v>
      </c>
      <c r="H112" s="55" t="s">
        <v>131</v>
      </c>
      <c r="I112" s="58">
        <v>25600</v>
      </c>
      <c r="J112" s="55" t="s">
        <v>131</v>
      </c>
      <c r="K112" s="58">
        <v>25600</v>
      </c>
      <c r="L112" s="88" t="s">
        <v>20</v>
      </c>
      <c r="M112" s="93"/>
      <c r="N112" s="90"/>
      <c r="O112" s="91"/>
    </row>
    <row r="113" spans="1:15" x14ac:dyDescent="0.3">
      <c r="A113" s="65"/>
      <c r="B113" s="66"/>
      <c r="C113" s="67"/>
      <c r="D113" s="68"/>
      <c r="E113" s="71"/>
      <c r="F113" s="70"/>
      <c r="G113" s="65"/>
      <c r="H113" s="60"/>
      <c r="I113" s="71"/>
      <c r="J113" s="60"/>
      <c r="K113" s="71"/>
      <c r="L113" s="61" t="s">
        <v>21</v>
      </c>
      <c r="M113" s="72"/>
      <c r="N113" s="63" t="s">
        <v>365</v>
      </c>
      <c r="O113" s="64"/>
    </row>
    <row r="114" spans="1:15" x14ac:dyDescent="0.3">
      <c r="A114" s="73"/>
      <c r="B114" s="74"/>
      <c r="C114" s="75"/>
      <c r="D114" s="76"/>
      <c r="E114" s="81"/>
      <c r="F114" s="78"/>
      <c r="G114" s="73"/>
      <c r="H114" s="80"/>
      <c r="I114" s="81"/>
      <c r="J114" s="80"/>
      <c r="K114" s="81"/>
      <c r="L114" s="82" t="s">
        <v>23</v>
      </c>
      <c r="M114" s="83"/>
      <c r="N114" s="95"/>
      <c r="O114" s="96"/>
    </row>
    <row r="115" spans="1:15" x14ac:dyDescent="0.3">
      <c r="A115" s="100"/>
      <c r="B115" s="101"/>
      <c r="C115" s="101"/>
      <c r="D115" s="101"/>
      <c r="E115" s="69"/>
      <c r="F115" s="69"/>
      <c r="G115" s="100"/>
      <c r="H115" s="101"/>
      <c r="I115" s="101"/>
      <c r="J115" s="101"/>
      <c r="K115" s="101"/>
      <c r="L115" s="62"/>
      <c r="M115" s="62"/>
      <c r="N115" s="102"/>
      <c r="O115" s="102"/>
    </row>
    <row r="116" spans="1:15" x14ac:dyDescent="0.3">
      <c r="A116" s="100"/>
      <c r="B116" s="62"/>
      <c r="C116" s="62"/>
      <c r="D116" s="62"/>
      <c r="E116" s="69"/>
      <c r="F116" s="103"/>
      <c r="G116" s="100"/>
      <c r="H116" s="108">
        <f>SUM(I34:I45)</f>
        <v>382650</v>
      </c>
      <c r="I116" s="108"/>
      <c r="J116" s="62"/>
      <c r="K116" s="62"/>
      <c r="L116" s="62"/>
      <c r="M116" s="62"/>
      <c r="N116" s="102"/>
      <c r="O116" s="102"/>
    </row>
    <row r="117" spans="1:15" x14ac:dyDescent="0.3">
      <c r="A117" s="100"/>
      <c r="B117" s="62"/>
      <c r="C117" s="62"/>
      <c r="D117" s="62"/>
      <c r="E117" s="69"/>
      <c r="F117" s="103"/>
      <c r="G117" s="100"/>
      <c r="H117" s="106">
        <f>SUM(K46:K66)</f>
        <v>429150</v>
      </c>
      <c r="I117" s="62"/>
      <c r="J117" s="62"/>
      <c r="K117" s="62"/>
      <c r="L117" s="62"/>
      <c r="M117" s="62"/>
      <c r="N117" s="102"/>
      <c r="O117" s="102"/>
    </row>
    <row r="118" spans="1:15" x14ac:dyDescent="0.3">
      <c r="A118" s="100"/>
      <c r="B118" s="101"/>
      <c r="C118" s="101"/>
      <c r="D118" s="101"/>
      <c r="E118" s="69"/>
      <c r="F118" s="69"/>
      <c r="G118" s="100"/>
      <c r="H118" s="107">
        <f>SUM(I67:I87)</f>
        <v>837620.5</v>
      </c>
      <c r="I118" s="101"/>
      <c r="J118" s="101"/>
      <c r="K118" s="101"/>
      <c r="L118" s="62"/>
      <c r="M118" s="62"/>
      <c r="N118" s="102"/>
      <c r="O118" s="102"/>
    </row>
    <row r="119" spans="1:15" x14ac:dyDescent="0.3">
      <c r="A119" s="100"/>
      <c r="B119" s="62"/>
      <c r="C119" s="62"/>
      <c r="D119" s="62"/>
      <c r="E119" s="69"/>
      <c r="F119" s="103"/>
      <c r="G119" s="100"/>
      <c r="H119" s="108">
        <f>SUM(I88:I108)</f>
        <v>346516</v>
      </c>
      <c r="I119" s="108"/>
      <c r="J119" s="62"/>
      <c r="K119" s="62"/>
      <c r="L119" s="62"/>
      <c r="M119" s="62"/>
      <c r="N119" s="102"/>
      <c r="O119" s="102"/>
    </row>
    <row r="120" spans="1:15" x14ac:dyDescent="0.3">
      <c r="A120" s="100"/>
      <c r="B120" s="62"/>
      <c r="C120" s="62"/>
      <c r="D120" s="62"/>
      <c r="E120" s="69"/>
      <c r="F120" s="103"/>
      <c r="G120" s="100"/>
      <c r="H120" s="106">
        <f>SUM(I109:I114)</f>
        <v>45600</v>
      </c>
      <c r="I120" s="62"/>
      <c r="J120" s="62"/>
      <c r="K120" s="62"/>
      <c r="L120" s="62"/>
      <c r="M120" s="62"/>
      <c r="N120" s="102"/>
      <c r="O120" s="102"/>
    </row>
    <row r="121" spans="1:15" x14ac:dyDescent="0.3">
      <c r="A121" s="100"/>
      <c r="B121" s="67"/>
      <c r="C121" s="67"/>
      <c r="D121" s="67"/>
      <c r="E121" s="69"/>
      <c r="F121" s="69"/>
      <c r="G121" s="100"/>
      <c r="H121" s="150">
        <f>9000*9</f>
        <v>81000</v>
      </c>
      <c r="I121" s="150"/>
      <c r="J121" s="101"/>
      <c r="K121" s="101"/>
      <c r="L121" s="62"/>
      <c r="M121" s="62"/>
      <c r="N121" s="102"/>
      <c r="O121" s="102"/>
    </row>
    <row r="122" spans="1:15" x14ac:dyDescent="0.3">
      <c r="A122" s="100"/>
      <c r="B122" s="67"/>
      <c r="C122" s="67"/>
      <c r="D122" s="67"/>
      <c r="E122" s="69"/>
      <c r="F122" s="103"/>
      <c r="G122" s="100"/>
      <c r="H122" s="107">
        <f>H116+H117+H118+H119+H120+H121</f>
        <v>2122536.5</v>
      </c>
      <c r="I122" s="101"/>
      <c r="J122" s="101"/>
      <c r="K122" s="101"/>
      <c r="L122" s="62"/>
      <c r="M122" s="62"/>
      <c r="N122" s="102"/>
      <c r="O122" s="102"/>
    </row>
    <row r="123" spans="1:15" x14ac:dyDescent="0.3">
      <c r="A123" s="100"/>
      <c r="B123" s="67"/>
      <c r="C123" s="67"/>
      <c r="D123" s="67"/>
      <c r="E123" s="69"/>
      <c r="F123" s="103"/>
      <c r="G123" s="100"/>
      <c r="H123" s="67"/>
      <c r="I123" s="67"/>
      <c r="J123" s="67"/>
      <c r="K123" s="67"/>
      <c r="L123" s="62"/>
      <c r="M123" s="62"/>
      <c r="N123" s="102"/>
      <c r="O123" s="102"/>
    </row>
    <row r="124" spans="1:15" x14ac:dyDescent="0.3">
      <c r="A124" s="100"/>
      <c r="B124" s="67"/>
      <c r="C124" s="67"/>
      <c r="D124" s="67"/>
      <c r="E124" s="69"/>
      <c r="F124" s="69"/>
      <c r="G124" s="100"/>
      <c r="H124" s="67"/>
      <c r="I124" s="67"/>
      <c r="J124" s="67"/>
      <c r="K124" s="67"/>
      <c r="L124" s="62"/>
      <c r="M124" s="62"/>
      <c r="N124" s="102"/>
      <c r="O124" s="102"/>
    </row>
    <row r="125" spans="1:15" x14ac:dyDescent="0.3">
      <c r="A125" s="100"/>
      <c r="B125" s="67"/>
      <c r="C125" s="67"/>
      <c r="D125" s="67"/>
      <c r="E125" s="69"/>
      <c r="F125" s="103"/>
      <c r="G125" s="100"/>
      <c r="H125" s="101"/>
      <c r="I125" s="101"/>
      <c r="J125" s="101"/>
      <c r="K125" s="101"/>
      <c r="L125" s="62"/>
      <c r="M125" s="62"/>
      <c r="N125" s="102"/>
      <c r="O125" s="102"/>
    </row>
    <row r="126" spans="1:15" x14ac:dyDescent="0.3">
      <c r="A126" s="100"/>
      <c r="B126" s="67"/>
      <c r="C126" s="67"/>
      <c r="D126" s="67"/>
      <c r="E126" s="69"/>
      <c r="F126" s="103"/>
      <c r="G126" s="100"/>
      <c r="H126" s="101"/>
      <c r="I126" s="101"/>
      <c r="J126" s="101"/>
      <c r="K126" s="101"/>
      <c r="L126" s="62"/>
      <c r="M126" s="62"/>
      <c r="N126" s="102"/>
      <c r="O126" s="102"/>
    </row>
    <row r="127" spans="1:15" x14ac:dyDescent="0.3">
      <c r="A127" s="100"/>
      <c r="B127" s="67"/>
      <c r="C127" s="67"/>
      <c r="D127" s="67"/>
      <c r="E127" s="69"/>
      <c r="F127" s="69"/>
      <c r="G127" s="100"/>
      <c r="H127" s="67"/>
      <c r="I127" s="67"/>
      <c r="J127" s="67"/>
      <c r="K127" s="67"/>
      <c r="L127" s="62"/>
      <c r="M127" s="62"/>
      <c r="N127" s="102"/>
      <c r="O127" s="102"/>
    </row>
    <row r="128" spans="1:15" x14ac:dyDescent="0.3">
      <c r="A128" s="100"/>
      <c r="B128" s="67"/>
      <c r="C128" s="67"/>
      <c r="D128" s="67"/>
      <c r="E128" s="69"/>
      <c r="F128" s="103"/>
      <c r="G128" s="100"/>
      <c r="H128" s="67"/>
      <c r="I128" s="67"/>
      <c r="J128" s="67"/>
      <c r="K128" s="67"/>
      <c r="L128" s="62"/>
      <c r="M128" s="62"/>
      <c r="N128" s="102"/>
      <c r="O128" s="102"/>
    </row>
    <row r="129" spans="1:15" x14ac:dyDescent="0.3">
      <c r="A129" s="100"/>
      <c r="B129" s="67"/>
      <c r="C129" s="67"/>
      <c r="D129" s="67"/>
      <c r="E129" s="69"/>
      <c r="F129" s="103"/>
      <c r="G129" s="100"/>
      <c r="H129" s="67"/>
      <c r="I129" s="67"/>
      <c r="J129" s="67"/>
      <c r="K129" s="67"/>
      <c r="L129" s="62"/>
      <c r="M129" s="62"/>
      <c r="N129" s="102"/>
      <c r="O129" s="102"/>
    </row>
    <row r="130" spans="1:15" x14ac:dyDescent="0.3">
      <c r="A130" s="100"/>
      <c r="B130" s="67"/>
      <c r="C130" s="67"/>
      <c r="D130" s="67"/>
      <c r="E130" s="69"/>
      <c r="F130" s="69"/>
      <c r="G130" s="100"/>
      <c r="H130" s="67"/>
      <c r="I130" s="67"/>
      <c r="J130" s="67"/>
      <c r="K130" s="67"/>
      <c r="L130" s="62"/>
      <c r="M130" s="62"/>
      <c r="N130" s="102"/>
      <c r="O130" s="102"/>
    </row>
    <row r="131" spans="1:15" x14ac:dyDescent="0.3">
      <c r="A131" s="100"/>
      <c r="B131" s="67"/>
      <c r="C131" s="67"/>
      <c r="D131" s="67"/>
      <c r="E131" s="116"/>
      <c r="F131" s="103"/>
      <c r="G131" s="100"/>
      <c r="H131" s="67"/>
      <c r="I131" s="67"/>
      <c r="J131" s="67"/>
      <c r="K131" s="67"/>
      <c r="L131" s="62"/>
      <c r="M131" s="62"/>
      <c r="N131" s="102"/>
      <c r="O131" s="102"/>
    </row>
    <row r="132" spans="1:15" x14ac:dyDescent="0.3">
      <c r="A132" s="100"/>
      <c r="B132" s="67"/>
      <c r="C132" s="67"/>
      <c r="D132" s="67"/>
      <c r="E132" s="69"/>
      <c r="F132" s="103"/>
      <c r="G132" s="100"/>
      <c r="H132" s="67"/>
      <c r="I132" s="67"/>
      <c r="J132" s="67"/>
      <c r="K132" s="67"/>
      <c r="L132" s="62"/>
      <c r="M132" s="62"/>
      <c r="N132" s="102"/>
      <c r="O132" s="102"/>
    </row>
    <row r="133" spans="1:15" x14ac:dyDescent="0.3">
      <c r="A133" s="100"/>
      <c r="B133" s="67"/>
      <c r="C133" s="67"/>
      <c r="D133" s="67"/>
      <c r="E133" s="69"/>
      <c r="F133" s="103"/>
      <c r="G133" s="100"/>
      <c r="H133" s="67"/>
      <c r="I133" s="67"/>
      <c r="J133" s="67"/>
      <c r="K133" s="67"/>
      <c r="L133" s="62"/>
      <c r="M133" s="62"/>
      <c r="N133" s="102"/>
      <c r="O133" s="102"/>
    </row>
    <row r="134" spans="1:15" x14ac:dyDescent="0.3">
      <c r="A134" s="100"/>
      <c r="B134" s="67"/>
      <c r="C134" s="67"/>
      <c r="D134" s="67"/>
      <c r="E134" s="69"/>
      <c r="F134" s="103"/>
      <c r="G134" s="100"/>
      <c r="H134" s="67"/>
      <c r="I134" s="67"/>
      <c r="J134" s="67"/>
      <c r="K134" s="67"/>
      <c r="L134" s="62"/>
      <c r="M134" s="62"/>
      <c r="N134" s="102"/>
      <c r="O134" s="102"/>
    </row>
    <row r="135" spans="1:15" x14ac:dyDescent="0.3">
      <c r="A135" s="100"/>
      <c r="B135" s="67"/>
      <c r="C135" s="67"/>
      <c r="D135" s="67"/>
      <c r="E135" s="69"/>
      <c r="F135" s="103"/>
      <c r="G135" s="100"/>
      <c r="H135" s="67"/>
      <c r="I135" s="67"/>
      <c r="J135" s="67"/>
      <c r="K135" s="67"/>
      <c r="L135" s="62"/>
      <c r="M135" s="62"/>
      <c r="N135" s="102"/>
      <c r="O135" s="102"/>
    </row>
  </sheetData>
  <mergeCells count="440">
    <mergeCell ref="B135:D135"/>
    <mergeCell ref="H135:I135"/>
    <mergeCell ref="J135:K135"/>
    <mergeCell ref="L135:M135"/>
    <mergeCell ref="N135:O135"/>
    <mergeCell ref="B133:D133"/>
    <mergeCell ref="H133:I133"/>
    <mergeCell ref="J133:K133"/>
    <mergeCell ref="L133:M133"/>
    <mergeCell ref="N133:O133"/>
    <mergeCell ref="B134:D134"/>
    <mergeCell ref="H134:I134"/>
    <mergeCell ref="J134:K134"/>
    <mergeCell ref="L134:M134"/>
    <mergeCell ref="N134:O134"/>
    <mergeCell ref="B131:D131"/>
    <mergeCell ref="H131:I131"/>
    <mergeCell ref="J131:K131"/>
    <mergeCell ref="L131:M131"/>
    <mergeCell ref="N131:O131"/>
    <mergeCell ref="B132:D132"/>
    <mergeCell ref="H132:I132"/>
    <mergeCell ref="J132:K132"/>
    <mergeCell ref="L132:M132"/>
    <mergeCell ref="N132:O132"/>
    <mergeCell ref="B129:D129"/>
    <mergeCell ref="H129:I129"/>
    <mergeCell ref="J129:K129"/>
    <mergeCell ref="L129:M129"/>
    <mergeCell ref="N129:O129"/>
    <mergeCell ref="B130:D130"/>
    <mergeCell ref="H130:I130"/>
    <mergeCell ref="J130:K130"/>
    <mergeCell ref="L130:M130"/>
    <mergeCell ref="N130:O130"/>
    <mergeCell ref="B127:D127"/>
    <mergeCell ref="H127:I127"/>
    <mergeCell ref="J127:K127"/>
    <mergeCell ref="L127:M127"/>
    <mergeCell ref="N127:O127"/>
    <mergeCell ref="B128:D128"/>
    <mergeCell ref="H128:I128"/>
    <mergeCell ref="J128:K128"/>
    <mergeCell ref="L128:M128"/>
    <mergeCell ref="N128:O128"/>
    <mergeCell ref="B125:D125"/>
    <mergeCell ref="H125:I125"/>
    <mergeCell ref="J125:K125"/>
    <mergeCell ref="L125:M125"/>
    <mergeCell ref="N125:O125"/>
    <mergeCell ref="B126:D126"/>
    <mergeCell ref="H126:I126"/>
    <mergeCell ref="J126:K126"/>
    <mergeCell ref="L126:M126"/>
    <mergeCell ref="N126:O126"/>
    <mergeCell ref="B123:D123"/>
    <mergeCell ref="H123:I123"/>
    <mergeCell ref="J123:K123"/>
    <mergeCell ref="L123:M123"/>
    <mergeCell ref="N123:O123"/>
    <mergeCell ref="B124:D124"/>
    <mergeCell ref="H124:I124"/>
    <mergeCell ref="J124:K124"/>
    <mergeCell ref="L124:M124"/>
    <mergeCell ref="N124:O124"/>
    <mergeCell ref="B121:D121"/>
    <mergeCell ref="H121:I121"/>
    <mergeCell ref="J121:K121"/>
    <mergeCell ref="L121:M121"/>
    <mergeCell ref="N121:O121"/>
    <mergeCell ref="B122:D122"/>
    <mergeCell ref="H122:I122"/>
    <mergeCell ref="J122:K122"/>
    <mergeCell ref="L122:M122"/>
    <mergeCell ref="N122:O122"/>
    <mergeCell ref="B119:D119"/>
    <mergeCell ref="H119:I119"/>
    <mergeCell ref="J119:K119"/>
    <mergeCell ref="L119:M119"/>
    <mergeCell ref="N119:O119"/>
    <mergeCell ref="B120:D120"/>
    <mergeCell ref="H120:I120"/>
    <mergeCell ref="J120:K120"/>
    <mergeCell ref="L120:M120"/>
    <mergeCell ref="N120:O120"/>
    <mergeCell ref="B117:D117"/>
    <mergeCell ref="H117:I117"/>
    <mergeCell ref="J117:K117"/>
    <mergeCell ref="L117:M117"/>
    <mergeCell ref="N117:O117"/>
    <mergeCell ref="B118:D118"/>
    <mergeCell ref="H118:I118"/>
    <mergeCell ref="J118:K118"/>
    <mergeCell ref="L118:M118"/>
    <mergeCell ref="N118:O118"/>
    <mergeCell ref="B115:D115"/>
    <mergeCell ref="H115:I115"/>
    <mergeCell ref="J115:K115"/>
    <mergeCell ref="L115:M115"/>
    <mergeCell ref="N115:O115"/>
    <mergeCell ref="B116:D116"/>
    <mergeCell ref="H116:I116"/>
    <mergeCell ref="J116:K116"/>
    <mergeCell ref="L116:M116"/>
    <mergeCell ref="N116:O116"/>
    <mergeCell ref="B113:D113"/>
    <mergeCell ref="L113:M113"/>
    <mergeCell ref="N113:O113"/>
    <mergeCell ref="B114:D114"/>
    <mergeCell ref="L114:M114"/>
    <mergeCell ref="N114:O114"/>
    <mergeCell ref="B111:D111"/>
    <mergeCell ref="L111:M111"/>
    <mergeCell ref="N111:O111"/>
    <mergeCell ref="B112:D112"/>
    <mergeCell ref="L112:M112"/>
    <mergeCell ref="N112:O112"/>
    <mergeCell ref="B109:D109"/>
    <mergeCell ref="L109:M109"/>
    <mergeCell ref="N109:O109"/>
    <mergeCell ref="B110:D110"/>
    <mergeCell ref="L110:M110"/>
    <mergeCell ref="N110:O110"/>
    <mergeCell ref="B108:D108"/>
    <mergeCell ref="L108:M108"/>
    <mergeCell ref="N108:O108"/>
    <mergeCell ref="N106:O106"/>
    <mergeCell ref="B107:D107"/>
    <mergeCell ref="L107:M107"/>
    <mergeCell ref="N107:O107"/>
    <mergeCell ref="B104:D104"/>
    <mergeCell ref="L104:M104"/>
    <mergeCell ref="N104:O104"/>
    <mergeCell ref="B105:D105"/>
    <mergeCell ref="L105:M105"/>
    <mergeCell ref="N105:O105"/>
    <mergeCell ref="B106:D106"/>
    <mergeCell ref="L106:M106"/>
    <mergeCell ref="B102:D102"/>
    <mergeCell ref="L102:M102"/>
    <mergeCell ref="N102:O102"/>
    <mergeCell ref="B103:D103"/>
    <mergeCell ref="L103:M103"/>
    <mergeCell ref="N103:O103"/>
    <mergeCell ref="B100:D100"/>
    <mergeCell ref="L100:M100"/>
    <mergeCell ref="N100:O100"/>
    <mergeCell ref="B101:D101"/>
    <mergeCell ref="L101:M101"/>
    <mergeCell ref="N101:O101"/>
    <mergeCell ref="B98:D98"/>
    <mergeCell ref="L98:M98"/>
    <mergeCell ref="N98:O98"/>
    <mergeCell ref="B99:D99"/>
    <mergeCell ref="L99:M99"/>
    <mergeCell ref="N99:O99"/>
    <mergeCell ref="B96:D96"/>
    <mergeCell ref="L96:M96"/>
    <mergeCell ref="N96:O96"/>
    <mergeCell ref="B97:D97"/>
    <mergeCell ref="L97:M97"/>
    <mergeCell ref="N97:O97"/>
    <mergeCell ref="B94:D94"/>
    <mergeCell ref="L94:M94"/>
    <mergeCell ref="N94:O94"/>
    <mergeCell ref="B95:D95"/>
    <mergeCell ref="L95:M95"/>
    <mergeCell ref="N95:O95"/>
    <mergeCell ref="B92:D92"/>
    <mergeCell ref="L92:M92"/>
    <mergeCell ref="N92:O92"/>
    <mergeCell ref="B93:D93"/>
    <mergeCell ref="L93:M93"/>
    <mergeCell ref="N93:O93"/>
    <mergeCell ref="B87:D87"/>
    <mergeCell ref="L87:M87"/>
    <mergeCell ref="N87:O87"/>
    <mergeCell ref="B90:D90"/>
    <mergeCell ref="L90:M90"/>
    <mergeCell ref="N90:O90"/>
    <mergeCell ref="B91:D91"/>
    <mergeCell ref="L91:M91"/>
    <mergeCell ref="N91:O91"/>
    <mergeCell ref="B88:D88"/>
    <mergeCell ref="L88:M88"/>
    <mergeCell ref="N88:O88"/>
    <mergeCell ref="B89:D89"/>
    <mergeCell ref="L89:M89"/>
    <mergeCell ref="N89:O89"/>
    <mergeCell ref="B85:D85"/>
    <mergeCell ref="L85:M85"/>
    <mergeCell ref="N85:O85"/>
    <mergeCell ref="B86:D86"/>
    <mergeCell ref="L86:M86"/>
    <mergeCell ref="N86:O86"/>
    <mergeCell ref="B83:D83"/>
    <mergeCell ref="L83:M83"/>
    <mergeCell ref="N83:O83"/>
    <mergeCell ref="B84:D84"/>
    <mergeCell ref="L84:M84"/>
    <mergeCell ref="N84:O84"/>
    <mergeCell ref="B81:D81"/>
    <mergeCell ref="L81:M81"/>
    <mergeCell ref="N81:O81"/>
    <mergeCell ref="B82:D82"/>
    <mergeCell ref="L82:M82"/>
    <mergeCell ref="N82:O82"/>
    <mergeCell ref="B79:D79"/>
    <mergeCell ref="L79:M79"/>
    <mergeCell ref="N79:O79"/>
    <mergeCell ref="B80:D80"/>
    <mergeCell ref="L80:M80"/>
    <mergeCell ref="N80:O80"/>
    <mergeCell ref="B77:D77"/>
    <mergeCell ref="L77:M77"/>
    <mergeCell ref="N77:O77"/>
    <mergeCell ref="B78:D78"/>
    <mergeCell ref="L78:M78"/>
    <mergeCell ref="N78:O78"/>
    <mergeCell ref="B75:D75"/>
    <mergeCell ref="L75:M75"/>
    <mergeCell ref="N75:O75"/>
    <mergeCell ref="B76:D76"/>
    <mergeCell ref="L76:M76"/>
    <mergeCell ref="N76:O76"/>
    <mergeCell ref="B73:D73"/>
    <mergeCell ref="L73:M73"/>
    <mergeCell ref="N73:O73"/>
    <mergeCell ref="B74:D74"/>
    <mergeCell ref="L74:M74"/>
    <mergeCell ref="N74:O74"/>
    <mergeCell ref="B71:D71"/>
    <mergeCell ref="L71:M71"/>
    <mergeCell ref="N71:O71"/>
    <mergeCell ref="B72:D72"/>
    <mergeCell ref="L72:M72"/>
    <mergeCell ref="N72:O72"/>
    <mergeCell ref="B66:D66"/>
    <mergeCell ref="L66:M66"/>
    <mergeCell ref="N66:O66"/>
    <mergeCell ref="B69:D69"/>
    <mergeCell ref="L69:M69"/>
    <mergeCell ref="N69:O69"/>
    <mergeCell ref="B70:D70"/>
    <mergeCell ref="L70:M70"/>
    <mergeCell ref="N70:O70"/>
    <mergeCell ref="B67:D67"/>
    <mergeCell ref="L67:M67"/>
    <mergeCell ref="N67:O67"/>
    <mergeCell ref="B68:D68"/>
    <mergeCell ref="L68:M68"/>
    <mergeCell ref="N68:O68"/>
    <mergeCell ref="B64:D64"/>
    <mergeCell ref="L64:M64"/>
    <mergeCell ref="N64:O64"/>
    <mergeCell ref="B65:D65"/>
    <mergeCell ref="L65:M65"/>
    <mergeCell ref="N65:O65"/>
    <mergeCell ref="B62:D62"/>
    <mergeCell ref="L62:M62"/>
    <mergeCell ref="N62:O62"/>
    <mergeCell ref="B63:D63"/>
    <mergeCell ref="L63:M63"/>
    <mergeCell ref="N63:O63"/>
    <mergeCell ref="B60:D60"/>
    <mergeCell ref="L60:M60"/>
    <mergeCell ref="N60:O60"/>
    <mergeCell ref="B61:D61"/>
    <mergeCell ref="L61:M61"/>
    <mergeCell ref="N61:O61"/>
    <mergeCell ref="B58:D58"/>
    <mergeCell ref="L58:M58"/>
    <mergeCell ref="N58:O58"/>
    <mergeCell ref="B59:D59"/>
    <mergeCell ref="L59:M59"/>
    <mergeCell ref="N59:O59"/>
    <mergeCell ref="B56:D56"/>
    <mergeCell ref="L56:M56"/>
    <mergeCell ref="N56:O56"/>
    <mergeCell ref="B57:D57"/>
    <mergeCell ref="L57:M57"/>
    <mergeCell ref="N57:O57"/>
    <mergeCell ref="B54:D54"/>
    <mergeCell ref="L54:M54"/>
    <mergeCell ref="N54:O54"/>
    <mergeCell ref="B55:D55"/>
    <mergeCell ref="L55:M55"/>
    <mergeCell ref="N55:O55"/>
    <mergeCell ref="B52:D52"/>
    <mergeCell ref="L52:M52"/>
    <mergeCell ref="N52:O52"/>
    <mergeCell ref="B53:D53"/>
    <mergeCell ref="L53:M53"/>
    <mergeCell ref="N53:O53"/>
    <mergeCell ref="B50:D50"/>
    <mergeCell ref="L50:M50"/>
    <mergeCell ref="N50:O50"/>
    <mergeCell ref="B51:D51"/>
    <mergeCell ref="L51:M51"/>
    <mergeCell ref="N51:O51"/>
    <mergeCell ref="B45:D45"/>
    <mergeCell ref="L45:M45"/>
    <mergeCell ref="N45:O45"/>
    <mergeCell ref="B48:D48"/>
    <mergeCell ref="L48:M48"/>
    <mergeCell ref="N48:O48"/>
    <mergeCell ref="B49:D49"/>
    <mergeCell ref="L49:M49"/>
    <mergeCell ref="N49:O49"/>
    <mergeCell ref="B46:D46"/>
    <mergeCell ref="L46:M46"/>
    <mergeCell ref="N46:O46"/>
    <mergeCell ref="B47:D47"/>
    <mergeCell ref="L47:M47"/>
    <mergeCell ref="N47:O47"/>
    <mergeCell ref="B43:D43"/>
    <mergeCell ref="L43:M43"/>
    <mergeCell ref="N43:O43"/>
    <mergeCell ref="B44:D44"/>
    <mergeCell ref="L44:M44"/>
    <mergeCell ref="N44:O44"/>
    <mergeCell ref="B41:D41"/>
    <mergeCell ref="L41:M41"/>
    <mergeCell ref="N41:O41"/>
    <mergeCell ref="B42:D42"/>
    <mergeCell ref="L42:M42"/>
    <mergeCell ref="N42:O42"/>
    <mergeCell ref="B39:D39"/>
    <mergeCell ref="L39:M39"/>
    <mergeCell ref="N39:O39"/>
    <mergeCell ref="B40:D40"/>
    <mergeCell ref="L40:M40"/>
    <mergeCell ref="N40:O40"/>
    <mergeCell ref="B37:D37"/>
    <mergeCell ref="L37:M37"/>
    <mergeCell ref="N37:O37"/>
    <mergeCell ref="B38:D38"/>
    <mergeCell ref="L38:M38"/>
    <mergeCell ref="N38:O38"/>
    <mergeCell ref="B35:D35"/>
    <mergeCell ref="L35:M35"/>
    <mergeCell ref="N35:O35"/>
    <mergeCell ref="B36:D36"/>
    <mergeCell ref="L36:M36"/>
    <mergeCell ref="N36:O36"/>
    <mergeCell ref="B33:D33"/>
    <mergeCell ref="L33:M33"/>
    <mergeCell ref="N33:O33"/>
    <mergeCell ref="B34:D34"/>
    <mergeCell ref="L34:M34"/>
    <mergeCell ref="N34:O34"/>
    <mergeCell ref="B31:D31"/>
    <mergeCell ref="L31:M31"/>
    <mergeCell ref="N31:O31"/>
    <mergeCell ref="B32:D32"/>
    <mergeCell ref="L32:M32"/>
    <mergeCell ref="N32:O32"/>
    <mergeCell ref="B29:D29"/>
    <mergeCell ref="L29:M29"/>
    <mergeCell ref="N29:O29"/>
    <mergeCell ref="B30:D30"/>
    <mergeCell ref="L30:M30"/>
    <mergeCell ref="N30:O30"/>
    <mergeCell ref="B28:D28"/>
    <mergeCell ref="L28:M28"/>
    <mergeCell ref="N28:O28"/>
    <mergeCell ref="B25:D25"/>
    <mergeCell ref="L25:M25"/>
    <mergeCell ref="N25:O25"/>
    <mergeCell ref="B26:D26"/>
    <mergeCell ref="L26:M26"/>
    <mergeCell ref="N26:O26"/>
    <mergeCell ref="B23:D23"/>
    <mergeCell ref="L23:M23"/>
    <mergeCell ref="N23:O23"/>
    <mergeCell ref="B24:D24"/>
    <mergeCell ref="L24:M24"/>
    <mergeCell ref="N24:O24"/>
    <mergeCell ref="B27:D27"/>
    <mergeCell ref="L27:M27"/>
    <mergeCell ref="N27:O27"/>
    <mergeCell ref="B21:D21"/>
    <mergeCell ref="L21:M21"/>
    <mergeCell ref="N21:O21"/>
    <mergeCell ref="B22:D22"/>
    <mergeCell ref="L22:M22"/>
    <mergeCell ref="N22:O22"/>
    <mergeCell ref="B19:D19"/>
    <mergeCell ref="L19:M19"/>
    <mergeCell ref="N19:O19"/>
    <mergeCell ref="B20:D20"/>
    <mergeCell ref="L20:M20"/>
    <mergeCell ref="N20:O20"/>
    <mergeCell ref="B17:D17"/>
    <mergeCell ref="L17:M17"/>
    <mergeCell ref="N17:O17"/>
    <mergeCell ref="B18:D18"/>
    <mergeCell ref="L18:M18"/>
    <mergeCell ref="N18:O18"/>
    <mergeCell ref="B15:D15"/>
    <mergeCell ref="L15:M15"/>
    <mergeCell ref="N15:O15"/>
    <mergeCell ref="B16:D16"/>
    <mergeCell ref="L16:M16"/>
    <mergeCell ref="N16:O16"/>
    <mergeCell ref="B13:D13"/>
    <mergeCell ref="L13:M13"/>
    <mergeCell ref="N13:O13"/>
    <mergeCell ref="B14:D14"/>
    <mergeCell ref="L14:M14"/>
    <mergeCell ref="N14:O14"/>
    <mergeCell ref="B11:D11"/>
    <mergeCell ref="L11:M11"/>
    <mergeCell ref="N11:O11"/>
    <mergeCell ref="B12:D12"/>
    <mergeCell ref="L12:M12"/>
    <mergeCell ref="N12:O12"/>
    <mergeCell ref="B9:D9"/>
    <mergeCell ref="L9:M9"/>
    <mergeCell ref="N9:O9"/>
    <mergeCell ref="B10:D10"/>
    <mergeCell ref="L10:M10"/>
    <mergeCell ref="N10:O10"/>
    <mergeCell ref="N4:O5"/>
    <mergeCell ref="B7:D7"/>
    <mergeCell ref="L7:M7"/>
    <mergeCell ref="N7:O7"/>
    <mergeCell ref="B8:D8"/>
    <mergeCell ref="L8:M8"/>
    <mergeCell ref="N8:O8"/>
    <mergeCell ref="A1:O1"/>
    <mergeCell ref="A2:O2"/>
    <mergeCell ref="A3:O3"/>
    <mergeCell ref="A4:A5"/>
    <mergeCell ref="B4:D5"/>
    <mergeCell ref="F4:F5"/>
    <mergeCell ref="G4:G5"/>
    <mergeCell ref="H4:I4"/>
    <mergeCell ref="J4:K4"/>
    <mergeCell ref="L4:M5"/>
  </mergeCells>
  <pageMargins left="0.7" right="0.7" top="0.75" bottom="0.75" header="0.3" footer="0.3"/>
  <pageSetup scale="54" fitToHeight="0" orientation="landscape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P139"/>
  <sheetViews>
    <sheetView topLeftCell="A73" workbookViewId="0">
      <selection activeCell="B63" sqref="A1:XFD1048576"/>
    </sheetView>
  </sheetViews>
  <sheetFormatPr defaultRowHeight="20.25" x14ac:dyDescent="0.3"/>
  <cols>
    <col min="1" max="1" width="4.625" style="20" customWidth="1"/>
    <col min="2" max="3" width="9" style="20"/>
    <col min="4" max="4" width="15.75" style="20" customWidth="1"/>
    <col min="5" max="5" width="12.75" style="20" customWidth="1"/>
    <col min="6" max="6" width="12.375" style="20" customWidth="1"/>
    <col min="7" max="7" width="12.625" style="20" customWidth="1"/>
    <col min="8" max="8" width="23.375" style="20" customWidth="1"/>
    <col min="9" max="9" width="13.75" style="20" customWidth="1"/>
    <col min="10" max="10" width="21.375" style="20" customWidth="1"/>
    <col min="11" max="11" width="13.875" style="20" customWidth="1"/>
    <col min="12" max="12" width="9" style="20"/>
    <col min="13" max="13" width="13.25" style="20" customWidth="1"/>
    <col min="14" max="14" width="9" style="20"/>
    <col min="15" max="15" width="15" style="20" customWidth="1"/>
    <col min="16" max="16384" width="9" style="20"/>
  </cols>
  <sheetData>
    <row r="1" spans="1:16" x14ac:dyDescent="0.3">
      <c r="A1" s="19" t="s">
        <v>366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</row>
    <row r="2" spans="1:16" x14ac:dyDescent="0.3">
      <c r="A2" s="19" t="s">
        <v>1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</row>
    <row r="3" spans="1:16" x14ac:dyDescent="0.3">
      <c r="A3" s="62" t="s">
        <v>2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</row>
    <row r="4" spans="1:16" ht="24" customHeight="1" x14ac:dyDescent="0.3">
      <c r="A4" s="22" t="s">
        <v>3</v>
      </c>
      <c r="B4" s="23" t="s">
        <v>4</v>
      </c>
      <c r="C4" s="23"/>
      <c r="D4" s="23"/>
      <c r="E4" s="24" t="s">
        <v>5</v>
      </c>
      <c r="F4" s="25" t="s">
        <v>6</v>
      </c>
      <c r="G4" s="26" t="s">
        <v>7</v>
      </c>
      <c r="H4" s="27" t="s">
        <v>8</v>
      </c>
      <c r="I4" s="28"/>
      <c r="J4" s="29" t="s">
        <v>9</v>
      </c>
      <c r="K4" s="27"/>
      <c r="L4" s="30" t="s">
        <v>10</v>
      </c>
      <c r="M4" s="23"/>
      <c r="N4" s="31" t="s">
        <v>11</v>
      </c>
      <c r="O4" s="32"/>
    </row>
    <row r="5" spans="1:16" ht="21.75" customHeight="1" x14ac:dyDescent="0.3">
      <c r="A5" s="33"/>
      <c r="B5" s="34"/>
      <c r="C5" s="34"/>
      <c r="D5" s="34"/>
      <c r="E5" s="35" t="s">
        <v>12</v>
      </c>
      <c r="F5" s="36"/>
      <c r="G5" s="37"/>
      <c r="H5" s="38" t="s">
        <v>13</v>
      </c>
      <c r="I5" s="38" t="s">
        <v>14</v>
      </c>
      <c r="J5" s="39" t="s">
        <v>15</v>
      </c>
      <c r="K5" s="39" t="s">
        <v>15</v>
      </c>
      <c r="L5" s="40"/>
      <c r="M5" s="34"/>
      <c r="N5" s="41"/>
      <c r="O5" s="42"/>
    </row>
    <row r="6" spans="1:16" ht="19.5" customHeight="1" x14ac:dyDescent="0.3">
      <c r="A6" s="43"/>
      <c r="B6" s="44"/>
      <c r="C6" s="44"/>
      <c r="D6" s="44"/>
      <c r="E6" s="45" t="s">
        <v>16</v>
      </c>
      <c r="F6" s="178" t="s">
        <v>16</v>
      </c>
      <c r="G6" s="47"/>
      <c r="H6" s="48"/>
      <c r="I6" s="48" t="s">
        <v>16</v>
      </c>
      <c r="J6" s="49"/>
      <c r="K6" s="48" t="s">
        <v>16</v>
      </c>
      <c r="L6" s="50"/>
      <c r="M6" s="51"/>
      <c r="N6" s="52"/>
      <c r="O6" s="53"/>
    </row>
    <row r="7" spans="1:16" x14ac:dyDescent="0.3">
      <c r="A7" s="54">
        <v>1</v>
      </c>
      <c r="B7" s="84" t="s">
        <v>17</v>
      </c>
      <c r="C7" s="85"/>
      <c r="D7" s="86"/>
      <c r="E7" s="116">
        <v>54000</v>
      </c>
      <c r="F7" s="117">
        <v>54000</v>
      </c>
      <c r="G7" s="87" t="s">
        <v>18</v>
      </c>
      <c r="H7" s="55" t="s">
        <v>19</v>
      </c>
      <c r="I7" s="117">
        <v>54000</v>
      </c>
      <c r="J7" s="156" t="s">
        <v>19</v>
      </c>
      <c r="K7" s="117">
        <v>54000</v>
      </c>
      <c r="L7" s="88" t="s">
        <v>20</v>
      </c>
      <c r="M7" s="93"/>
      <c r="N7" s="90"/>
      <c r="O7" s="91"/>
    </row>
    <row r="8" spans="1:16" x14ac:dyDescent="0.3">
      <c r="A8" s="65"/>
      <c r="B8" s="66"/>
      <c r="C8" s="67"/>
      <c r="D8" s="68"/>
      <c r="E8" s="136"/>
      <c r="F8" s="71"/>
      <c r="G8" s="59"/>
      <c r="H8" s="92"/>
      <c r="I8" s="71"/>
      <c r="J8" s="152"/>
      <c r="K8" s="71"/>
      <c r="L8" s="61" t="s">
        <v>21</v>
      </c>
      <c r="M8" s="72"/>
      <c r="N8" s="63" t="s">
        <v>319</v>
      </c>
      <c r="O8" s="64"/>
    </row>
    <row r="9" spans="1:16" x14ac:dyDescent="0.3">
      <c r="A9" s="73"/>
      <c r="B9" s="74"/>
      <c r="C9" s="75"/>
      <c r="D9" s="76"/>
      <c r="E9" s="137"/>
      <c r="F9" s="81"/>
      <c r="G9" s="79"/>
      <c r="H9" s="80"/>
      <c r="I9" s="81"/>
      <c r="J9" s="118"/>
      <c r="K9" s="81"/>
      <c r="L9" s="82" t="s">
        <v>23</v>
      </c>
      <c r="M9" s="83"/>
      <c r="N9" s="95"/>
      <c r="O9" s="96"/>
    </row>
    <row r="10" spans="1:16" x14ac:dyDescent="0.3">
      <c r="A10" s="54">
        <v>2</v>
      </c>
      <c r="B10" s="84" t="s">
        <v>24</v>
      </c>
      <c r="C10" s="85"/>
      <c r="D10" s="86"/>
      <c r="E10" s="116">
        <v>54000</v>
      </c>
      <c r="F10" s="167">
        <v>54000</v>
      </c>
      <c r="G10" s="87" t="s">
        <v>18</v>
      </c>
      <c r="H10" s="55" t="s">
        <v>25</v>
      </c>
      <c r="I10" s="167">
        <v>54000</v>
      </c>
      <c r="J10" s="156" t="s">
        <v>25</v>
      </c>
      <c r="K10" s="167">
        <v>54000</v>
      </c>
      <c r="L10" s="88" t="s">
        <v>20</v>
      </c>
      <c r="M10" s="93"/>
      <c r="N10" s="90"/>
      <c r="O10" s="91"/>
      <c r="P10" s="20" t="s">
        <v>26</v>
      </c>
    </row>
    <row r="11" spans="1:16" x14ac:dyDescent="0.3">
      <c r="A11" s="65"/>
      <c r="B11" s="66" t="s">
        <v>69</v>
      </c>
      <c r="C11" s="67"/>
      <c r="D11" s="68"/>
      <c r="E11" s="69"/>
      <c r="F11" s="71"/>
      <c r="G11" s="59"/>
      <c r="H11" s="60"/>
      <c r="I11" s="71"/>
      <c r="J11" s="152"/>
      <c r="K11" s="71"/>
      <c r="L11" s="61" t="s">
        <v>21</v>
      </c>
      <c r="M11" s="72"/>
      <c r="N11" s="63" t="s">
        <v>320</v>
      </c>
      <c r="O11" s="64"/>
    </row>
    <row r="12" spans="1:16" x14ac:dyDescent="0.3">
      <c r="A12" s="73"/>
      <c r="B12" s="74"/>
      <c r="C12" s="75"/>
      <c r="D12" s="76"/>
      <c r="E12" s="77"/>
      <c r="F12" s="81"/>
      <c r="G12" s="79"/>
      <c r="H12" s="80"/>
      <c r="I12" s="81"/>
      <c r="J12" s="118"/>
      <c r="K12" s="81"/>
      <c r="L12" s="82" t="s">
        <v>23</v>
      </c>
      <c r="M12" s="83"/>
      <c r="N12" s="95"/>
      <c r="O12" s="96"/>
    </row>
    <row r="13" spans="1:16" x14ac:dyDescent="0.3">
      <c r="A13" s="54">
        <v>3</v>
      </c>
      <c r="B13" s="84" t="s">
        <v>24</v>
      </c>
      <c r="C13" s="85"/>
      <c r="D13" s="86"/>
      <c r="E13" s="116">
        <v>54000</v>
      </c>
      <c r="F13" s="167">
        <v>54000</v>
      </c>
      <c r="G13" s="87" t="s">
        <v>18</v>
      </c>
      <c r="H13" s="55" t="s">
        <v>321</v>
      </c>
      <c r="I13" s="167">
        <v>54000</v>
      </c>
      <c r="J13" s="156" t="s">
        <v>321</v>
      </c>
      <c r="K13" s="167">
        <v>54000</v>
      </c>
      <c r="L13" s="88" t="s">
        <v>20</v>
      </c>
      <c r="M13" s="93"/>
      <c r="N13" s="90"/>
      <c r="O13" s="91"/>
    </row>
    <row r="14" spans="1:16" x14ac:dyDescent="0.3">
      <c r="A14" s="65"/>
      <c r="B14" s="66" t="s">
        <v>69</v>
      </c>
      <c r="C14" s="67"/>
      <c r="D14" s="68"/>
      <c r="E14" s="69"/>
      <c r="F14" s="71"/>
      <c r="G14" s="59"/>
      <c r="H14" s="60"/>
      <c r="I14" s="71"/>
      <c r="J14" s="152"/>
      <c r="K14" s="71"/>
      <c r="L14" s="61" t="s">
        <v>21</v>
      </c>
      <c r="M14" s="72"/>
      <c r="N14" s="63" t="s">
        <v>322</v>
      </c>
      <c r="O14" s="64"/>
    </row>
    <row r="15" spans="1:16" x14ac:dyDescent="0.3">
      <c r="A15" s="73"/>
      <c r="B15" s="74"/>
      <c r="C15" s="75"/>
      <c r="D15" s="76"/>
      <c r="E15" s="77"/>
      <c r="F15" s="81"/>
      <c r="G15" s="79"/>
      <c r="H15" s="80"/>
      <c r="I15" s="81"/>
      <c r="J15" s="118"/>
      <c r="K15" s="81"/>
      <c r="L15" s="82" t="s">
        <v>23</v>
      </c>
      <c r="M15" s="83"/>
      <c r="N15" s="95"/>
      <c r="O15" s="96"/>
    </row>
    <row r="16" spans="1:16" x14ac:dyDescent="0.3">
      <c r="A16" s="54">
        <v>4</v>
      </c>
      <c r="B16" s="97" t="s">
        <v>111</v>
      </c>
      <c r="C16" s="98"/>
      <c r="D16" s="99"/>
      <c r="E16" s="116">
        <v>54000</v>
      </c>
      <c r="F16" s="167">
        <v>54000</v>
      </c>
      <c r="G16" s="87" t="s">
        <v>18</v>
      </c>
      <c r="H16" s="55" t="s">
        <v>112</v>
      </c>
      <c r="I16" s="167">
        <v>54000</v>
      </c>
      <c r="J16" s="156" t="s">
        <v>112</v>
      </c>
      <c r="K16" s="167">
        <v>54000</v>
      </c>
      <c r="L16" s="88" t="s">
        <v>20</v>
      </c>
      <c r="M16" s="89"/>
      <c r="N16" s="90"/>
      <c r="O16" s="91"/>
    </row>
    <row r="17" spans="1:15" x14ac:dyDescent="0.3">
      <c r="A17" s="65"/>
      <c r="B17" s="66"/>
      <c r="C17" s="67"/>
      <c r="D17" s="68"/>
      <c r="E17" s="69"/>
      <c r="F17" s="71"/>
      <c r="G17" s="59"/>
      <c r="H17" s="60"/>
      <c r="I17" s="71"/>
      <c r="J17" s="152"/>
      <c r="K17" s="71"/>
      <c r="L17" s="61" t="s">
        <v>21</v>
      </c>
      <c r="M17" s="72"/>
      <c r="N17" s="63" t="s">
        <v>323</v>
      </c>
      <c r="O17" s="64"/>
    </row>
    <row r="18" spans="1:15" x14ac:dyDescent="0.3">
      <c r="A18" s="73"/>
      <c r="B18" s="74"/>
      <c r="C18" s="75"/>
      <c r="D18" s="76"/>
      <c r="E18" s="77"/>
      <c r="F18" s="81"/>
      <c r="G18" s="79"/>
      <c r="H18" s="80"/>
      <c r="I18" s="81"/>
      <c r="J18" s="118"/>
      <c r="K18" s="81"/>
      <c r="L18" s="82" t="s">
        <v>23</v>
      </c>
      <c r="M18" s="83"/>
      <c r="N18" s="63"/>
      <c r="O18" s="64"/>
    </row>
    <row r="19" spans="1:15" x14ac:dyDescent="0.3">
      <c r="A19" s="54">
        <v>5</v>
      </c>
      <c r="B19" s="84" t="s">
        <v>232</v>
      </c>
      <c r="C19" s="85"/>
      <c r="D19" s="86"/>
      <c r="E19" s="116">
        <v>18000</v>
      </c>
      <c r="F19" s="167">
        <v>18000</v>
      </c>
      <c r="G19" s="87" t="s">
        <v>18</v>
      </c>
      <c r="H19" s="55" t="s">
        <v>233</v>
      </c>
      <c r="I19" s="167">
        <v>18000</v>
      </c>
      <c r="J19" s="156" t="s">
        <v>233</v>
      </c>
      <c r="K19" s="167">
        <v>18000</v>
      </c>
      <c r="L19" s="88" t="s">
        <v>20</v>
      </c>
      <c r="M19" s="93"/>
      <c r="N19" s="90"/>
      <c r="O19" s="91"/>
    </row>
    <row r="20" spans="1:15" x14ac:dyDescent="0.3">
      <c r="A20" s="65"/>
      <c r="B20" s="66"/>
      <c r="C20" s="67"/>
      <c r="D20" s="68"/>
      <c r="E20" s="69"/>
      <c r="F20" s="71"/>
      <c r="G20" s="59"/>
      <c r="H20" s="60"/>
      <c r="I20" s="71"/>
      <c r="J20" s="152"/>
      <c r="K20" s="71"/>
      <c r="L20" s="61" t="s">
        <v>21</v>
      </c>
      <c r="M20" s="72"/>
      <c r="N20" s="63" t="s">
        <v>367</v>
      </c>
      <c r="O20" s="64"/>
    </row>
    <row r="21" spans="1:15" x14ac:dyDescent="0.3">
      <c r="A21" s="94"/>
      <c r="B21" s="74"/>
      <c r="C21" s="75"/>
      <c r="D21" s="76"/>
      <c r="E21" s="77"/>
      <c r="F21" s="81"/>
      <c r="G21" s="79"/>
      <c r="H21" s="80"/>
      <c r="I21" s="81"/>
      <c r="J21" s="118"/>
      <c r="K21" s="81"/>
      <c r="L21" s="82" t="s">
        <v>23</v>
      </c>
      <c r="M21" s="83"/>
      <c r="N21" s="95"/>
      <c r="O21" s="96"/>
    </row>
    <row r="22" spans="1:15" x14ac:dyDescent="0.3">
      <c r="A22" s="54">
        <v>6</v>
      </c>
      <c r="B22" s="84" t="s">
        <v>29</v>
      </c>
      <c r="C22" s="85"/>
      <c r="D22" s="86"/>
      <c r="E22" s="116">
        <v>54000</v>
      </c>
      <c r="F22" s="167">
        <v>54000</v>
      </c>
      <c r="G22" s="87" t="s">
        <v>18</v>
      </c>
      <c r="H22" s="55" t="s">
        <v>30</v>
      </c>
      <c r="I22" s="167">
        <v>54000</v>
      </c>
      <c r="J22" s="156" t="s">
        <v>30</v>
      </c>
      <c r="K22" s="167">
        <v>54000</v>
      </c>
      <c r="L22" s="88" t="s">
        <v>20</v>
      </c>
      <c r="M22" s="93"/>
      <c r="N22" s="90"/>
      <c r="O22" s="91"/>
    </row>
    <row r="23" spans="1:15" x14ac:dyDescent="0.3">
      <c r="A23" s="65"/>
      <c r="B23" s="66"/>
      <c r="C23" s="67"/>
      <c r="D23" s="68"/>
      <c r="E23" s="69"/>
      <c r="F23" s="71"/>
      <c r="G23" s="59"/>
      <c r="H23" s="60"/>
      <c r="I23" s="71"/>
      <c r="J23" s="152"/>
      <c r="K23" s="71"/>
      <c r="L23" s="61" t="s">
        <v>21</v>
      </c>
      <c r="M23" s="72"/>
      <c r="N23" s="63" t="s">
        <v>324</v>
      </c>
      <c r="O23" s="64"/>
    </row>
    <row r="24" spans="1:15" x14ac:dyDescent="0.3">
      <c r="A24" s="73"/>
      <c r="B24" s="74"/>
      <c r="C24" s="75"/>
      <c r="D24" s="76"/>
      <c r="E24" s="77"/>
      <c r="F24" s="81"/>
      <c r="G24" s="79"/>
      <c r="H24" s="80"/>
      <c r="I24" s="81"/>
      <c r="J24" s="118"/>
      <c r="K24" s="81"/>
      <c r="L24" s="82" t="s">
        <v>23</v>
      </c>
      <c r="M24" s="83"/>
      <c r="N24" s="95"/>
      <c r="O24" s="96"/>
    </row>
    <row r="25" spans="1:15" x14ac:dyDescent="0.3">
      <c r="A25" s="54">
        <v>7</v>
      </c>
      <c r="B25" s="84" t="s">
        <v>280</v>
      </c>
      <c r="C25" s="85"/>
      <c r="D25" s="86"/>
      <c r="E25" s="116">
        <v>60300</v>
      </c>
      <c r="F25" s="117">
        <v>60300</v>
      </c>
      <c r="G25" s="87" t="s">
        <v>18</v>
      </c>
      <c r="H25" s="55" t="s">
        <v>325</v>
      </c>
      <c r="I25" s="117">
        <v>60300</v>
      </c>
      <c r="J25" s="55" t="s">
        <v>281</v>
      </c>
      <c r="K25" s="117">
        <v>60300</v>
      </c>
      <c r="L25" s="88" t="s">
        <v>20</v>
      </c>
      <c r="M25" s="93"/>
      <c r="N25" s="90"/>
      <c r="O25" s="91"/>
    </row>
    <row r="26" spans="1:15" x14ac:dyDescent="0.3">
      <c r="A26" s="65"/>
      <c r="B26" s="66"/>
      <c r="C26" s="67"/>
      <c r="D26" s="68"/>
      <c r="E26" s="69"/>
      <c r="F26" s="71"/>
      <c r="G26" s="59"/>
      <c r="H26" s="60"/>
      <c r="I26" s="71"/>
      <c r="J26" s="60"/>
      <c r="K26" s="71"/>
      <c r="L26" s="61" t="s">
        <v>21</v>
      </c>
      <c r="M26" s="72"/>
      <c r="N26" s="63" t="s">
        <v>282</v>
      </c>
      <c r="O26" s="64"/>
    </row>
    <row r="27" spans="1:15" x14ac:dyDescent="0.3">
      <c r="A27" s="73"/>
      <c r="B27" s="74"/>
      <c r="C27" s="75"/>
      <c r="D27" s="76"/>
      <c r="E27" s="77"/>
      <c r="F27" s="81"/>
      <c r="G27" s="79"/>
      <c r="H27" s="80"/>
      <c r="I27" s="81"/>
      <c r="J27" s="80"/>
      <c r="K27" s="81"/>
      <c r="L27" s="82" t="s">
        <v>23</v>
      </c>
      <c r="M27" s="83"/>
      <c r="N27" s="95"/>
      <c r="O27" s="96"/>
    </row>
    <row r="28" spans="1:15" x14ac:dyDescent="0.3">
      <c r="A28" s="54">
        <v>8</v>
      </c>
      <c r="B28" s="84" t="s">
        <v>32</v>
      </c>
      <c r="C28" s="85"/>
      <c r="D28" s="86"/>
      <c r="E28" s="116">
        <v>54000</v>
      </c>
      <c r="F28" s="167">
        <v>54000</v>
      </c>
      <c r="G28" s="87" t="s">
        <v>18</v>
      </c>
      <c r="H28" s="55" t="s">
        <v>33</v>
      </c>
      <c r="I28" s="167">
        <v>54000</v>
      </c>
      <c r="J28" s="55" t="s">
        <v>33</v>
      </c>
      <c r="K28" s="167">
        <v>54000</v>
      </c>
      <c r="L28" s="88" t="s">
        <v>20</v>
      </c>
      <c r="M28" s="93"/>
      <c r="N28" s="90"/>
      <c r="O28" s="91"/>
    </row>
    <row r="29" spans="1:15" x14ac:dyDescent="0.3">
      <c r="A29" s="65"/>
      <c r="B29" s="66"/>
      <c r="C29" s="67"/>
      <c r="D29" s="68"/>
      <c r="E29" s="69"/>
      <c r="F29" s="71"/>
      <c r="G29" s="59"/>
      <c r="H29" s="60"/>
      <c r="I29" s="71"/>
      <c r="J29" s="60"/>
      <c r="K29" s="71"/>
      <c r="L29" s="61" t="s">
        <v>21</v>
      </c>
      <c r="M29" s="72"/>
      <c r="N29" s="63" t="s">
        <v>326</v>
      </c>
      <c r="O29" s="64"/>
    </row>
    <row r="30" spans="1:15" x14ac:dyDescent="0.3">
      <c r="A30" s="73"/>
      <c r="B30" s="74"/>
      <c r="C30" s="75"/>
      <c r="D30" s="76"/>
      <c r="E30" s="77"/>
      <c r="F30" s="81"/>
      <c r="G30" s="79"/>
      <c r="H30" s="80"/>
      <c r="I30" s="81"/>
      <c r="J30" s="80"/>
      <c r="K30" s="81"/>
      <c r="L30" s="82" t="s">
        <v>23</v>
      </c>
      <c r="M30" s="83"/>
      <c r="N30" s="95"/>
      <c r="O30" s="96"/>
    </row>
    <row r="31" spans="1:15" x14ac:dyDescent="0.3">
      <c r="A31" s="54">
        <v>9</v>
      </c>
      <c r="B31" s="84" t="s">
        <v>163</v>
      </c>
      <c r="C31" s="85"/>
      <c r="D31" s="86"/>
      <c r="E31" s="116">
        <v>53100</v>
      </c>
      <c r="F31" s="167">
        <v>53100</v>
      </c>
      <c r="G31" s="87" t="s">
        <v>18</v>
      </c>
      <c r="H31" s="55" t="s">
        <v>164</v>
      </c>
      <c r="I31" s="167">
        <v>53100</v>
      </c>
      <c r="J31" s="55" t="s">
        <v>164</v>
      </c>
      <c r="K31" s="167">
        <v>53100</v>
      </c>
      <c r="L31" s="88" t="s">
        <v>20</v>
      </c>
      <c r="M31" s="93"/>
      <c r="N31" s="90"/>
      <c r="O31" s="91"/>
    </row>
    <row r="32" spans="1:15" x14ac:dyDescent="0.3">
      <c r="A32" s="65"/>
      <c r="B32" s="66"/>
      <c r="C32" s="67"/>
      <c r="D32" s="68"/>
      <c r="E32" s="69"/>
      <c r="F32" s="71"/>
      <c r="G32" s="59"/>
      <c r="H32" s="60"/>
      <c r="I32" s="71"/>
      <c r="J32" s="60"/>
      <c r="K32" s="71"/>
      <c r="L32" s="61" t="s">
        <v>21</v>
      </c>
      <c r="M32" s="72"/>
      <c r="N32" s="63" t="s">
        <v>327</v>
      </c>
      <c r="O32" s="64"/>
    </row>
    <row r="33" spans="1:15" x14ac:dyDescent="0.3">
      <c r="A33" s="73"/>
      <c r="B33" s="74"/>
      <c r="C33" s="75"/>
      <c r="D33" s="76"/>
      <c r="E33" s="77"/>
      <c r="F33" s="81"/>
      <c r="G33" s="79"/>
      <c r="H33" s="80"/>
      <c r="I33" s="81"/>
      <c r="J33" s="80"/>
      <c r="K33" s="81"/>
      <c r="L33" s="82" t="s">
        <v>23</v>
      </c>
      <c r="M33" s="83"/>
      <c r="N33" s="95"/>
      <c r="O33" s="96"/>
    </row>
    <row r="34" spans="1:15" x14ac:dyDescent="0.3">
      <c r="A34" s="54">
        <v>10</v>
      </c>
      <c r="B34" s="84" t="s">
        <v>168</v>
      </c>
      <c r="C34" s="85"/>
      <c r="D34" s="86"/>
      <c r="E34" s="117">
        <v>439.52</v>
      </c>
      <c r="F34" s="117">
        <v>439.52</v>
      </c>
      <c r="G34" s="87" t="s">
        <v>18</v>
      </c>
      <c r="H34" s="55" t="s">
        <v>169</v>
      </c>
      <c r="I34" s="117">
        <v>439.52</v>
      </c>
      <c r="J34" s="55" t="s">
        <v>169</v>
      </c>
      <c r="K34" s="117">
        <v>439.52</v>
      </c>
      <c r="L34" s="88" t="s">
        <v>20</v>
      </c>
      <c r="M34" s="93"/>
      <c r="N34" s="90"/>
      <c r="O34" s="91"/>
    </row>
    <row r="35" spans="1:15" x14ac:dyDescent="0.3">
      <c r="A35" s="65"/>
      <c r="B35" s="66"/>
      <c r="C35" s="67"/>
      <c r="D35" s="68"/>
      <c r="E35" s="69"/>
      <c r="F35" s="70"/>
      <c r="G35" s="59"/>
      <c r="H35" s="60"/>
      <c r="I35" s="71"/>
      <c r="J35" s="60"/>
      <c r="K35" s="71"/>
      <c r="L35" s="61" t="s">
        <v>21</v>
      </c>
      <c r="M35" s="72"/>
      <c r="N35" s="63" t="s">
        <v>116</v>
      </c>
      <c r="O35" s="64"/>
    </row>
    <row r="36" spans="1:15" x14ac:dyDescent="0.3">
      <c r="A36" s="73"/>
      <c r="B36" s="74"/>
      <c r="C36" s="75"/>
      <c r="D36" s="76"/>
      <c r="E36" s="77"/>
      <c r="F36" s="78"/>
      <c r="G36" s="79"/>
      <c r="H36" s="80"/>
      <c r="I36" s="81"/>
      <c r="J36" s="80"/>
      <c r="K36" s="81"/>
      <c r="L36" s="82" t="s">
        <v>23</v>
      </c>
      <c r="M36" s="83"/>
      <c r="N36" s="95"/>
      <c r="O36" s="96"/>
    </row>
    <row r="37" spans="1:15" x14ac:dyDescent="0.3">
      <c r="A37" s="54">
        <v>11</v>
      </c>
      <c r="B37" s="84" t="s">
        <v>120</v>
      </c>
      <c r="C37" s="85"/>
      <c r="D37" s="86"/>
      <c r="E37" s="117">
        <v>12150</v>
      </c>
      <c r="F37" s="117">
        <v>12150</v>
      </c>
      <c r="G37" s="87" t="s">
        <v>18</v>
      </c>
      <c r="H37" s="55" t="s">
        <v>80</v>
      </c>
      <c r="I37" s="117">
        <v>12150</v>
      </c>
      <c r="J37" s="55" t="s">
        <v>80</v>
      </c>
      <c r="K37" s="117">
        <v>12150</v>
      </c>
      <c r="L37" s="88" t="s">
        <v>20</v>
      </c>
      <c r="M37" s="93"/>
      <c r="N37" s="90"/>
      <c r="O37" s="91"/>
    </row>
    <row r="38" spans="1:15" x14ac:dyDescent="0.3">
      <c r="A38" s="65"/>
      <c r="B38" s="66"/>
      <c r="C38" s="67"/>
      <c r="D38" s="68"/>
      <c r="E38" s="69"/>
      <c r="F38" s="70"/>
      <c r="G38" s="59"/>
      <c r="H38" s="60"/>
      <c r="I38" s="71"/>
      <c r="J38" s="60"/>
      <c r="K38" s="71"/>
      <c r="L38" s="61" t="s">
        <v>21</v>
      </c>
      <c r="M38" s="72"/>
      <c r="N38" s="63" t="s">
        <v>330</v>
      </c>
      <c r="O38" s="64"/>
    </row>
    <row r="39" spans="1:15" x14ac:dyDescent="0.3">
      <c r="A39" s="73"/>
      <c r="B39" s="74"/>
      <c r="C39" s="75"/>
      <c r="D39" s="76"/>
      <c r="E39" s="77"/>
      <c r="F39" s="78"/>
      <c r="G39" s="79"/>
      <c r="H39" s="80"/>
      <c r="I39" s="81"/>
      <c r="J39" s="80"/>
      <c r="K39" s="81"/>
      <c r="L39" s="82" t="s">
        <v>23</v>
      </c>
      <c r="M39" s="83"/>
      <c r="N39" s="95"/>
      <c r="O39" s="96"/>
    </row>
    <row r="40" spans="1:15" x14ac:dyDescent="0.3">
      <c r="A40" s="54">
        <v>12</v>
      </c>
      <c r="B40" s="84" t="s">
        <v>368</v>
      </c>
      <c r="C40" s="85"/>
      <c r="D40" s="86"/>
      <c r="E40" s="58">
        <v>2255</v>
      </c>
      <c r="F40" s="58">
        <v>2255</v>
      </c>
      <c r="G40" s="87" t="s">
        <v>18</v>
      </c>
      <c r="H40" s="55" t="s">
        <v>369</v>
      </c>
      <c r="I40" s="58">
        <v>2255</v>
      </c>
      <c r="J40" s="55" t="s">
        <v>369</v>
      </c>
      <c r="K40" s="58">
        <v>2255</v>
      </c>
      <c r="L40" s="88" t="s">
        <v>20</v>
      </c>
      <c r="M40" s="93"/>
      <c r="N40" s="90"/>
      <c r="O40" s="91"/>
    </row>
    <row r="41" spans="1:15" x14ac:dyDescent="0.3">
      <c r="A41" s="65"/>
      <c r="B41" s="66"/>
      <c r="C41" s="67"/>
      <c r="D41" s="68"/>
      <c r="E41" s="69"/>
      <c r="F41" s="70"/>
      <c r="G41" s="59"/>
      <c r="H41" s="60"/>
      <c r="I41" s="71"/>
      <c r="J41" s="60"/>
      <c r="K41" s="71"/>
      <c r="L41" s="61" t="s">
        <v>21</v>
      </c>
      <c r="M41" s="72"/>
      <c r="N41" s="63" t="s">
        <v>370</v>
      </c>
      <c r="O41" s="64"/>
    </row>
    <row r="42" spans="1:15" x14ac:dyDescent="0.3">
      <c r="A42" s="73"/>
      <c r="B42" s="74"/>
      <c r="C42" s="75"/>
      <c r="D42" s="76"/>
      <c r="E42" s="77"/>
      <c r="F42" s="78"/>
      <c r="G42" s="79"/>
      <c r="H42" s="80"/>
      <c r="I42" s="81"/>
      <c r="J42" s="80"/>
      <c r="K42" s="81"/>
      <c r="L42" s="82" t="s">
        <v>23</v>
      </c>
      <c r="M42" s="83"/>
      <c r="N42" s="95"/>
      <c r="O42" s="96"/>
    </row>
    <row r="43" spans="1:15" x14ac:dyDescent="0.3">
      <c r="A43" s="54">
        <v>13</v>
      </c>
      <c r="B43" s="84" t="s">
        <v>312</v>
      </c>
      <c r="C43" s="85"/>
      <c r="D43" s="86"/>
      <c r="E43" s="58">
        <v>8100</v>
      </c>
      <c r="F43" s="58">
        <v>8100</v>
      </c>
      <c r="G43" s="54" t="s">
        <v>18</v>
      </c>
      <c r="H43" s="55" t="s">
        <v>137</v>
      </c>
      <c r="I43" s="58">
        <v>8100</v>
      </c>
      <c r="J43" s="55" t="s">
        <v>137</v>
      </c>
      <c r="K43" s="58">
        <v>8100</v>
      </c>
      <c r="L43" s="88" t="s">
        <v>20</v>
      </c>
      <c r="M43" s="93"/>
      <c r="N43" s="90"/>
      <c r="O43" s="91"/>
    </row>
    <row r="44" spans="1:15" x14ac:dyDescent="0.3">
      <c r="A44" s="65"/>
      <c r="B44" s="66"/>
      <c r="C44" s="67"/>
      <c r="D44" s="68"/>
      <c r="E44" s="71"/>
      <c r="F44" s="70"/>
      <c r="G44" s="65"/>
      <c r="H44" s="60"/>
      <c r="I44" s="71"/>
      <c r="J44" s="60"/>
      <c r="K44" s="71"/>
      <c r="L44" s="61" t="s">
        <v>21</v>
      </c>
      <c r="M44" s="72"/>
      <c r="N44" s="63" t="s">
        <v>314</v>
      </c>
      <c r="O44" s="64"/>
    </row>
    <row r="45" spans="1:15" x14ac:dyDescent="0.3">
      <c r="A45" s="73"/>
      <c r="B45" s="74"/>
      <c r="C45" s="75"/>
      <c r="D45" s="76"/>
      <c r="E45" s="81"/>
      <c r="F45" s="78"/>
      <c r="G45" s="73"/>
      <c r="H45" s="80"/>
      <c r="I45" s="81"/>
      <c r="J45" s="80"/>
      <c r="K45" s="81"/>
      <c r="L45" s="82" t="s">
        <v>23</v>
      </c>
      <c r="M45" s="83"/>
      <c r="N45" s="95"/>
      <c r="O45" s="96"/>
    </row>
    <row r="46" spans="1:15" x14ac:dyDescent="0.3">
      <c r="A46" s="54">
        <v>14</v>
      </c>
      <c r="B46" s="84" t="s">
        <v>182</v>
      </c>
      <c r="C46" s="85"/>
      <c r="D46" s="86"/>
      <c r="E46" s="117">
        <v>2200</v>
      </c>
      <c r="F46" s="117">
        <v>2200</v>
      </c>
      <c r="G46" s="87" t="s">
        <v>18</v>
      </c>
      <c r="H46" s="55" t="s">
        <v>371</v>
      </c>
      <c r="I46" s="117">
        <v>2200</v>
      </c>
      <c r="J46" s="55" t="s">
        <v>371</v>
      </c>
      <c r="K46" s="117">
        <v>2200</v>
      </c>
      <c r="L46" s="88" t="s">
        <v>20</v>
      </c>
      <c r="M46" s="93"/>
      <c r="N46" s="90"/>
      <c r="O46" s="91"/>
    </row>
    <row r="47" spans="1:15" x14ac:dyDescent="0.3">
      <c r="A47" s="65"/>
      <c r="B47" s="66"/>
      <c r="C47" s="67"/>
      <c r="D47" s="68"/>
      <c r="E47" s="71"/>
      <c r="F47" s="70"/>
      <c r="G47" s="59"/>
      <c r="H47" s="60" t="s">
        <v>100</v>
      </c>
      <c r="I47" s="71"/>
      <c r="J47" s="60" t="s">
        <v>100</v>
      </c>
      <c r="K47" s="71"/>
      <c r="L47" s="61" t="s">
        <v>21</v>
      </c>
      <c r="M47" s="72"/>
      <c r="N47" s="63" t="s">
        <v>372</v>
      </c>
      <c r="O47" s="64"/>
    </row>
    <row r="48" spans="1:15" x14ac:dyDescent="0.3">
      <c r="A48" s="73"/>
      <c r="B48" s="74"/>
      <c r="C48" s="75"/>
      <c r="D48" s="76"/>
      <c r="E48" s="81"/>
      <c r="F48" s="78"/>
      <c r="G48" s="79"/>
      <c r="H48" s="80"/>
      <c r="I48" s="81"/>
      <c r="J48" s="80"/>
      <c r="K48" s="81"/>
      <c r="L48" s="82" t="s">
        <v>23</v>
      </c>
      <c r="M48" s="83"/>
      <c r="N48" s="95"/>
      <c r="O48" s="96"/>
    </row>
    <row r="49" spans="1:16" x14ac:dyDescent="0.3">
      <c r="A49" s="54">
        <v>15</v>
      </c>
      <c r="B49" s="84" t="s">
        <v>373</v>
      </c>
      <c r="C49" s="85"/>
      <c r="D49" s="86"/>
      <c r="E49" s="167">
        <v>59000</v>
      </c>
      <c r="F49" s="167">
        <v>59000</v>
      </c>
      <c r="G49" s="87" t="s">
        <v>18</v>
      </c>
      <c r="H49" s="55" t="s">
        <v>193</v>
      </c>
      <c r="I49" s="167">
        <v>59000</v>
      </c>
      <c r="J49" s="55" t="s">
        <v>193</v>
      </c>
      <c r="K49" s="167">
        <v>59000</v>
      </c>
      <c r="L49" s="88" t="s">
        <v>20</v>
      </c>
      <c r="M49" s="93"/>
      <c r="N49" s="90"/>
      <c r="O49" s="91"/>
    </row>
    <row r="50" spans="1:16" x14ac:dyDescent="0.3">
      <c r="A50" s="65"/>
      <c r="B50" s="66"/>
      <c r="C50" s="67"/>
      <c r="D50" s="68"/>
      <c r="E50" s="69"/>
      <c r="F50" s="70"/>
      <c r="G50" s="59"/>
      <c r="H50" s="60"/>
      <c r="I50" s="71"/>
      <c r="J50" s="60"/>
      <c r="K50" s="71"/>
      <c r="L50" s="61" t="s">
        <v>21</v>
      </c>
      <c r="M50" s="72"/>
      <c r="N50" s="63" t="s">
        <v>374</v>
      </c>
      <c r="O50" s="64"/>
    </row>
    <row r="51" spans="1:16" x14ac:dyDescent="0.3">
      <c r="A51" s="73"/>
      <c r="B51" s="74"/>
      <c r="C51" s="75"/>
      <c r="D51" s="76"/>
      <c r="E51" s="77"/>
      <c r="F51" s="78"/>
      <c r="G51" s="79"/>
      <c r="H51" s="80"/>
      <c r="I51" s="81"/>
      <c r="J51" s="80"/>
      <c r="K51" s="81"/>
      <c r="L51" s="82" t="s">
        <v>23</v>
      </c>
      <c r="M51" s="83"/>
      <c r="N51" s="95"/>
      <c r="O51" s="96"/>
    </row>
    <row r="52" spans="1:16" x14ac:dyDescent="0.3">
      <c r="A52" s="54">
        <v>16</v>
      </c>
      <c r="B52" s="97" t="s">
        <v>214</v>
      </c>
      <c r="C52" s="98"/>
      <c r="D52" s="99"/>
      <c r="E52" s="117">
        <v>600</v>
      </c>
      <c r="F52" s="117">
        <v>600</v>
      </c>
      <c r="G52" s="87" t="s">
        <v>18</v>
      </c>
      <c r="H52" s="55" t="s">
        <v>375</v>
      </c>
      <c r="I52" s="117">
        <v>600</v>
      </c>
      <c r="J52" s="55" t="s">
        <v>375</v>
      </c>
      <c r="K52" s="117">
        <v>600</v>
      </c>
      <c r="L52" s="88" t="s">
        <v>20</v>
      </c>
      <c r="M52" s="89"/>
      <c r="N52" s="90"/>
      <c r="O52" s="91"/>
    </row>
    <row r="53" spans="1:16" x14ac:dyDescent="0.3">
      <c r="A53" s="65"/>
      <c r="B53" s="66"/>
      <c r="C53" s="67"/>
      <c r="D53" s="68"/>
      <c r="E53" s="69"/>
      <c r="F53" s="70"/>
      <c r="G53" s="59"/>
      <c r="H53" s="60">
        <v>1999</v>
      </c>
      <c r="I53" s="71"/>
      <c r="J53" s="60">
        <v>1999</v>
      </c>
      <c r="K53" s="71"/>
      <c r="L53" s="61" t="s">
        <v>21</v>
      </c>
      <c r="M53" s="72"/>
      <c r="N53" s="63" t="s">
        <v>376</v>
      </c>
      <c r="O53" s="64"/>
    </row>
    <row r="54" spans="1:16" x14ac:dyDescent="0.3">
      <c r="A54" s="73"/>
      <c r="B54" s="74"/>
      <c r="C54" s="75"/>
      <c r="D54" s="76"/>
      <c r="E54" s="77"/>
      <c r="F54" s="78"/>
      <c r="G54" s="79"/>
      <c r="H54" s="80"/>
      <c r="I54" s="81"/>
      <c r="J54" s="80"/>
      <c r="K54" s="81"/>
      <c r="L54" s="82" t="s">
        <v>23</v>
      </c>
      <c r="M54" s="83"/>
      <c r="N54" s="63"/>
      <c r="O54" s="64"/>
    </row>
    <row r="55" spans="1:16" x14ac:dyDescent="0.3">
      <c r="A55" s="54">
        <v>17</v>
      </c>
      <c r="B55" s="84" t="s">
        <v>377</v>
      </c>
      <c r="C55" s="85"/>
      <c r="D55" s="86"/>
      <c r="E55" s="58">
        <v>216000</v>
      </c>
      <c r="F55" s="58">
        <v>215462.67</v>
      </c>
      <c r="G55" s="87" t="s">
        <v>18</v>
      </c>
      <c r="H55" s="55" t="s">
        <v>248</v>
      </c>
      <c r="I55" s="58">
        <v>215000</v>
      </c>
      <c r="J55" s="55" t="s">
        <v>248</v>
      </c>
      <c r="K55" s="58">
        <v>215000</v>
      </c>
      <c r="L55" s="88" t="s">
        <v>20</v>
      </c>
      <c r="M55" s="93"/>
      <c r="N55" s="90"/>
      <c r="O55" s="91"/>
    </row>
    <row r="56" spans="1:16" x14ac:dyDescent="0.3">
      <c r="A56" s="65"/>
      <c r="B56" s="66"/>
      <c r="C56" s="67"/>
      <c r="D56" s="68"/>
      <c r="E56" s="69"/>
      <c r="F56" s="70"/>
      <c r="G56" s="59"/>
      <c r="H56" s="60"/>
      <c r="I56" s="71"/>
      <c r="J56" s="60"/>
      <c r="K56" s="71"/>
      <c r="L56" s="61" t="s">
        <v>21</v>
      </c>
      <c r="M56" s="72"/>
      <c r="N56" s="63" t="s">
        <v>378</v>
      </c>
      <c r="O56" s="64"/>
    </row>
    <row r="57" spans="1:16" x14ac:dyDescent="0.3">
      <c r="A57" s="73"/>
      <c r="B57" s="74"/>
      <c r="C57" s="75"/>
      <c r="D57" s="76"/>
      <c r="E57" s="77"/>
      <c r="F57" s="78"/>
      <c r="G57" s="79"/>
      <c r="H57" s="80"/>
      <c r="I57" s="81"/>
      <c r="J57" s="80"/>
      <c r="K57" s="81"/>
      <c r="L57" s="82" t="s">
        <v>23</v>
      </c>
      <c r="M57" s="83"/>
      <c r="N57" s="95"/>
      <c r="O57" s="96"/>
    </row>
    <row r="58" spans="1:16" x14ac:dyDescent="0.3">
      <c r="A58" s="54">
        <v>18</v>
      </c>
      <c r="B58" s="84" t="s">
        <v>288</v>
      </c>
      <c r="C58" s="85"/>
      <c r="D58" s="86"/>
      <c r="E58" s="58">
        <v>450</v>
      </c>
      <c r="F58" s="58">
        <v>450</v>
      </c>
      <c r="G58" s="54" t="s">
        <v>18</v>
      </c>
      <c r="H58" s="55" t="s">
        <v>262</v>
      </c>
      <c r="I58" s="58">
        <v>450</v>
      </c>
      <c r="J58" s="55" t="s">
        <v>262</v>
      </c>
      <c r="K58" s="58">
        <v>450</v>
      </c>
      <c r="L58" s="88" t="s">
        <v>20</v>
      </c>
      <c r="M58" s="93"/>
      <c r="N58" s="90"/>
      <c r="O58" s="91"/>
      <c r="P58" s="100"/>
    </row>
    <row r="59" spans="1:16" x14ac:dyDescent="0.3">
      <c r="A59" s="65"/>
      <c r="B59" s="66"/>
      <c r="C59" s="67"/>
      <c r="D59" s="68"/>
      <c r="E59" s="71"/>
      <c r="F59" s="70"/>
      <c r="G59" s="65"/>
      <c r="H59" s="60"/>
      <c r="I59" s="71"/>
      <c r="J59" s="60"/>
      <c r="K59" s="71"/>
      <c r="L59" s="61" t="s">
        <v>21</v>
      </c>
      <c r="M59" s="72"/>
      <c r="N59" s="63" t="s">
        <v>379</v>
      </c>
      <c r="O59" s="64"/>
      <c r="P59" s="100"/>
    </row>
    <row r="60" spans="1:16" x14ac:dyDescent="0.3">
      <c r="A60" s="73"/>
      <c r="B60" s="74"/>
      <c r="C60" s="75"/>
      <c r="D60" s="76"/>
      <c r="E60" s="81"/>
      <c r="F60" s="78"/>
      <c r="G60" s="73"/>
      <c r="H60" s="80"/>
      <c r="I60" s="81"/>
      <c r="J60" s="80"/>
      <c r="K60" s="81"/>
      <c r="L60" s="82" t="s">
        <v>23</v>
      </c>
      <c r="M60" s="83"/>
      <c r="N60" s="95"/>
      <c r="O60" s="96"/>
      <c r="P60" s="100"/>
    </row>
    <row r="61" spans="1:16" x14ac:dyDescent="0.3">
      <c r="A61" s="54">
        <v>19</v>
      </c>
      <c r="B61" s="84" t="s">
        <v>124</v>
      </c>
      <c r="C61" s="85"/>
      <c r="D61" s="86"/>
      <c r="E61" s="58">
        <v>15504</v>
      </c>
      <c r="F61" s="58">
        <v>15504</v>
      </c>
      <c r="G61" s="87" t="s">
        <v>18</v>
      </c>
      <c r="H61" s="55" t="s">
        <v>375</v>
      </c>
      <c r="I61" s="58">
        <v>15504</v>
      </c>
      <c r="J61" s="55" t="s">
        <v>375</v>
      </c>
      <c r="K61" s="58">
        <v>15504</v>
      </c>
      <c r="L61" s="88" t="s">
        <v>20</v>
      </c>
      <c r="M61" s="93"/>
      <c r="N61" s="90"/>
      <c r="O61" s="91"/>
      <c r="P61" s="100"/>
    </row>
    <row r="62" spans="1:16" x14ac:dyDescent="0.3">
      <c r="A62" s="65"/>
      <c r="B62" s="66"/>
      <c r="C62" s="67"/>
      <c r="D62" s="68"/>
      <c r="E62" s="69"/>
      <c r="F62" s="70"/>
      <c r="G62" s="59"/>
      <c r="H62" s="60">
        <v>1999</v>
      </c>
      <c r="I62" s="71"/>
      <c r="J62" s="60">
        <v>1999</v>
      </c>
      <c r="K62" s="71"/>
      <c r="L62" s="61" t="s">
        <v>21</v>
      </c>
      <c r="M62" s="72"/>
      <c r="N62" s="63" t="s">
        <v>380</v>
      </c>
      <c r="O62" s="64"/>
      <c r="P62" s="100"/>
    </row>
    <row r="63" spans="1:16" x14ac:dyDescent="0.3">
      <c r="A63" s="73"/>
      <c r="B63" s="74"/>
      <c r="C63" s="75"/>
      <c r="D63" s="76"/>
      <c r="E63" s="77"/>
      <c r="F63" s="78"/>
      <c r="G63" s="79"/>
      <c r="H63" s="80"/>
      <c r="I63" s="81"/>
      <c r="J63" s="80"/>
      <c r="K63" s="81"/>
      <c r="L63" s="82" t="s">
        <v>23</v>
      </c>
      <c r="M63" s="83"/>
      <c r="N63" s="95"/>
      <c r="O63" s="96"/>
      <c r="P63" s="100"/>
    </row>
    <row r="64" spans="1:16" x14ac:dyDescent="0.3">
      <c r="A64" s="54">
        <v>20</v>
      </c>
      <c r="B64" s="84" t="s">
        <v>381</v>
      </c>
      <c r="C64" s="85"/>
      <c r="D64" s="86"/>
      <c r="E64" s="58">
        <v>39540</v>
      </c>
      <c r="F64" s="58">
        <v>39540</v>
      </c>
      <c r="G64" s="54" t="s">
        <v>18</v>
      </c>
      <c r="H64" s="55" t="s">
        <v>43</v>
      </c>
      <c r="I64" s="58">
        <v>39540</v>
      </c>
      <c r="J64" s="55" t="s">
        <v>43</v>
      </c>
      <c r="K64" s="58">
        <v>39540</v>
      </c>
      <c r="L64" s="88" t="s">
        <v>20</v>
      </c>
      <c r="M64" s="93"/>
      <c r="N64" s="90"/>
      <c r="O64" s="91"/>
      <c r="P64" s="100"/>
    </row>
    <row r="65" spans="1:16" x14ac:dyDescent="0.3">
      <c r="A65" s="65"/>
      <c r="B65" s="66"/>
      <c r="C65" s="67"/>
      <c r="D65" s="68"/>
      <c r="E65" s="71"/>
      <c r="F65" s="70"/>
      <c r="G65" s="65"/>
      <c r="H65" s="60"/>
      <c r="I65" s="71"/>
      <c r="J65" s="60"/>
      <c r="K65" s="71"/>
      <c r="L65" s="61" t="s">
        <v>21</v>
      </c>
      <c r="M65" s="72"/>
      <c r="N65" s="63" t="s">
        <v>382</v>
      </c>
      <c r="O65" s="64"/>
      <c r="P65" s="100"/>
    </row>
    <row r="66" spans="1:16" x14ac:dyDescent="0.3">
      <c r="A66" s="73"/>
      <c r="B66" s="74"/>
      <c r="C66" s="75"/>
      <c r="D66" s="76"/>
      <c r="E66" s="81"/>
      <c r="F66" s="78"/>
      <c r="G66" s="73"/>
      <c r="H66" s="80"/>
      <c r="I66" s="81"/>
      <c r="J66" s="80"/>
      <c r="K66" s="81"/>
      <c r="L66" s="82" t="s">
        <v>23</v>
      </c>
      <c r="M66" s="83"/>
      <c r="N66" s="95"/>
      <c r="O66" s="96"/>
      <c r="P66" s="100"/>
    </row>
    <row r="67" spans="1:16" x14ac:dyDescent="0.3">
      <c r="A67" s="168">
        <v>21</v>
      </c>
      <c r="B67" s="84" t="s">
        <v>383</v>
      </c>
      <c r="C67" s="85"/>
      <c r="D67" s="86"/>
      <c r="E67" s="169">
        <v>43800</v>
      </c>
      <c r="F67" s="169">
        <v>43800</v>
      </c>
      <c r="G67" s="168" t="s">
        <v>18</v>
      </c>
      <c r="H67" s="55" t="s">
        <v>384</v>
      </c>
      <c r="I67" s="169">
        <v>43800</v>
      </c>
      <c r="J67" s="55" t="s">
        <v>384</v>
      </c>
      <c r="K67" s="169">
        <v>43800</v>
      </c>
      <c r="L67" s="170" t="s">
        <v>20</v>
      </c>
      <c r="M67" s="171"/>
      <c r="N67" s="172"/>
      <c r="O67" s="173"/>
      <c r="P67" s="174"/>
    </row>
    <row r="68" spans="1:16" x14ac:dyDescent="0.3">
      <c r="A68" s="65"/>
      <c r="B68" s="66"/>
      <c r="C68" s="67"/>
      <c r="D68" s="68"/>
      <c r="E68" s="71"/>
      <c r="F68" s="70"/>
      <c r="G68" s="65"/>
      <c r="H68" s="60"/>
      <c r="I68" s="71"/>
      <c r="J68" s="60"/>
      <c r="K68" s="71"/>
      <c r="L68" s="61" t="s">
        <v>21</v>
      </c>
      <c r="M68" s="72"/>
      <c r="N68" s="63" t="s">
        <v>385</v>
      </c>
      <c r="O68" s="64"/>
      <c r="P68" s="100"/>
    </row>
    <row r="69" spans="1:16" x14ac:dyDescent="0.3">
      <c r="A69" s="73"/>
      <c r="B69" s="74"/>
      <c r="C69" s="75"/>
      <c r="D69" s="76"/>
      <c r="E69" s="81"/>
      <c r="F69" s="78"/>
      <c r="G69" s="73"/>
      <c r="H69" s="80"/>
      <c r="I69" s="81"/>
      <c r="J69" s="80"/>
      <c r="K69" s="81"/>
      <c r="L69" s="82" t="s">
        <v>23</v>
      </c>
      <c r="M69" s="83"/>
      <c r="N69" s="95"/>
      <c r="O69" s="96"/>
      <c r="P69" s="100"/>
    </row>
    <row r="70" spans="1:16" x14ac:dyDescent="0.3">
      <c r="A70" s="54">
        <v>22</v>
      </c>
      <c r="B70" s="84" t="s">
        <v>386</v>
      </c>
      <c r="C70" s="85"/>
      <c r="D70" s="86"/>
      <c r="E70" s="58">
        <v>494000</v>
      </c>
      <c r="F70" s="58">
        <v>495000</v>
      </c>
      <c r="G70" s="54" t="s">
        <v>18</v>
      </c>
      <c r="H70" s="55" t="s">
        <v>387</v>
      </c>
      <c r="I70" s="58">
        <v>494000</v>
      </c>
      <c r="J70" s="55" t="s">
        <v>387</v>
      </c>
      <c r="K70" s="58">
        <v>494000</v>
      </c>
      <c r="L70" s="88" t="s">
        <v>20</v>
      </c>
      <c r="M70" s="93"/>
      <c r="N70" s="90"/>
      <c r="O70" s="91"/>
      <c r="P70" s="100"/>
    </row>
    <row r="71" spans="1:16" x14ac:dyDescent="0.3">
      <c r="A71" s="65"/>
      <c r="B71" s="61"/>
      <c r="C71" s="62"/>
      <c r="D71" s="72"/>
      <c r="E71" s="71"/>
      <c r="F71" s="70"/>
      <c r="G71" s="65"/>
      <c r="H71" s="60" t="s">
        <v>100</v>
      </c>
      <c r="I71" s="71"/>
      <c r="J71" s="60" t="s">
        <v>100</v>
      </c>
      <c r="K71" s="71"/>
      <c r="L71" s="61" t="s">
        <v>21</v>
      </c>
      <c r="M71" s="72"/>
      <c r="N71" s="63" t="s">
        <v>388</v>
      </c>
      <c r="O71" s="64"/>
    </row>
    <row r="72" spans="1:16" x14ac:dyDescent="0.3">
      <c r="A72" s="73"/>
      <c r="B72" s="82"/>
      <c r="C72" s="21"/>
      <c r="D72" s="83"/>
      <c r="E72" s="81"/>
      <c r="F72" s="78"/>
      <c r="G72" s="73"/>
      <c r="H72" s="80"/>
      <c r="I72" s="81"/>
      <c r="J72" s="80"/>
      <c r="K72" s="81"/>
      <c r="L72" s="82" t="s">
        <v>23</v>
      </c>
      <c r="M72" s="83"/>
      <c r="N72" s="95"/>
      <c r="O72" s="96"/>
    </row>
    <row r="73" spans="1:16" x14ac:dyDescent="0.3">
      <c r="A73" s="54">
        <v>23</v>
      </c>
      <c r="B73" s="84" t="s">
        <v>389</v>
      </c>
      <c r="C73" s="85"/>
      <c r="D73" s="86"/>
      <c r="E73" s="58">
        <v>63000</v>
      </c>
      <c r="F73" s="58">
        <v>62843.28</v>
      </c>
      <c r="G73" s="87" t="s">
        <v>18</v>
      </c>
      <c r="H73" s="55" t="s">
        <v>248</v>
      </c>
      <c r="I73" s="58">
        <v>62500</v>
      </c>
      <c r="J73" s="55" t="s">
        <v>248</v>
      </c>
      <c r="K73" s="58">
        <v>62500</v>
      </c>
      <c r="L73" s="88" t="s">
        <v>20</v>
      </c>
      <c r="M73" s="93"/>
      <c r="N73" s="90"/>
      <c r="O73" s="91"/>
    </row>
    <row r="74" spans="1:16" x14ac:dyDescent="0.3">
      <c r="A74" s="65"/>
      <c r="B74" s="66"/>
      <c r="C74" s="67"/>
      <c r="D74" s="68"/>
      <c r="E74" s="71"/>
      <c r="F74" s="70"/>
      <c r="G74" s="59"/>
      <c r="H74" s="60"/>
      <c r="I74" s="71"/>
      <c r="J74" s="60"/>
      <c r="K74" s="71"/>
      <c r="L74" s="61" t="s">
        <v>21</v>
      </c>
      <c r="M74" s="72"/>
      <c r="N74" s="63" t="s">
        <v>390</v>
      </c>
      <c r="O74" s="64"/>
    </row>
    <row r="75" spans="1:16" x14ac:dyDescent="0.3">
      <c r="A75" s="73"/>
      <c r="B75" s="74"/>
      <c r="C75" s="75"/>
      <c r="D75" s="76"/>
      <c r="E75" s="81"/>
      <c r="F75" s="78"/>
      <c r="G75" s="79"/>
      <c r="H75" s="80"/>
      <c r="I75" s="81"/>
      <c r="J75" s="80"/>
      <c r="K75" s="81"/>
      <c r="L75" s="82" t="s">
        <v>23</v>
      </c>
      <c r="M75" s="83"/>
      <c r="N75" s="95"/>
      <c r="O75" s="96"/>
    </row>
    <row r="77" spans="1:16" x14ac:dyDescent="0.3">
      <c r="I77" s="179">
        <f>SUM(I34:I45)</f>
        <v>22944.52</v>
      </c>
    </row>
    <row r="78" spans="1:16" x14ac:dyDescent="0.3">
      <c r="I78" s="179">
        <f>SUM(I46:I66)</f>
        <v>332294</v>
      </c>
    </row>
    <row r="79" spans="1:16" x14ac:dyDescent="0.3">
      <c r="I79" s="179">
        <f>SUM(I67:I75)</f>
        <v>600300</v>
      </c>
    </row>
    <row r="80" spans="1:16" x14ac:dyDescent="0.3">
      <c r="I80" s="20">
        <f>9000*9</f>
        <v>81000</v>
      </c>
    </row>
    <row r="81" spans="9:9" x14ac:dyDescent="0.3">
      <c r="I81" s="179">
        <f>SUM(I77:I80)</f>
        <v>1036538.52</v>
      </c>
    </row>
    <row r="82" spans="9:9" x14ac:dyDescent="0.3">
      <c r="I82" s="179"/>
    </row>
    <row r="119" spans="1:15" x14ac:dyDescent="0.3">
      <c r="A119" s="100"/>
      <c r="B119" s="101"/>
      <c r="C119" s="101"/>
      <c r="D119" s="101"/>
      <c r="E119" s="69"/>
      <c r="F119" s="69"/>
      <c r="G119" s="100"/>
      <c r="H119" s="101"/>
      <c r="I119" s="101"/>
      <c r="J119" s="101"/>
      <c r="K119" s="101"/>
      <c r="L119" s="62"/>
      <c r="M119" s="62"/>
      <c r="N119" s="102"/>
      <c r="O119" s="102"/>
    </row>
    <row r="120" spans="1:15" x14ac:dyDescent="0.3">
      <c r="A120" s="100"/>
      <c r="B120" s="62"/>
      <c r="C120" s="62"/>
      <c r="D120" s="62"/>
      <c r="E120" s="69"/>
      <c r="F120" s="103"/>
      <c r="G120" s="100"/>
      <c r="H120" s="108"/>
      <c r="I120" s="108"/>
      <c r="J120" s="62"/>
      <c r="K120" s="62"/>
      <c r="L120" s="62"/>
      <c r="M120" s="62"/>
      <c r="N120" s="102"/>
      <c r="O120" s="102"/>
    </row>
    <row r="121" spans="1:15" x14ac:dyDescent="0.3">
      <c r="A121" s="100"/>
      <c r="B121" s="62"/>
      <c r="C121" s="62"/>
      <c r="D121" s="62"/>
      <c r="E121" s="69"/>
      <c r="F121" s="103"/>
      <c r="G121" s="100"/>
      <c r="H121" s="62"/>
      <c r="I121" s="62"/>
      <c r="J121" s="62"/>
      <c r="K121" s="62"/>
      <c r="L121" s="62"/>
      <c r="M121" s="62"/>
      <c r="N121" s="102"/>
      <c r="O121" s="102"/>
    </row>
    <row r="122" spans="1:15" x14ac:dyDescent="0.3">
      <c r="A122" s="100"/>
      <c r="B122" s="101"/>
      <c r="C122" s="101"/>
      <c r="D122" s="101"/>
      <c r="E122" s="69"/>
      <c r="F122" s="69"/>
      <c r="G122" s="100"/>
      <c r="H122" s="101"/>
      <c r="I122" s="101"/>
      <c r="J122" s="101"/>
      <c r="K122" s="101"/>
      <c r="L122" s="62"/>
      <c r="M122" s="62"/>
      <c r="N122" s="102"/>
      <c r="O122" s="102"/>
    </row>
    <row r="123" spans="1:15" x14ac:dyDescent="0.3">
      <c r="A123" s="100"/>
      <c r="B123" s="62"/>
      <c r="C123" s="62"/>
      <c r="D123" s="62"/>
      <c r="E123" s="69"/>
      <c r="F123" s="103"/>
      <c r="G123" s="100"/>
      <c r="H123" s="108"/>
      <c r="I123" s="108"/>
      <c r="J123" s="62"/>
      <c r="K123" s="62"/>
      <c r="L123" s="62"/>
      <c r="M123" s="62"/>
      <c r="N123" s="102"/>
      <c r="O123" s="102"/>
    </row>
    <row r="124" spans="1:15" x14ac:dyDescent="0.3">
      <c r="A124" s="100"/>
      <c r="B124" s="62"/>
      <c r="C124" s="62"/>
      <c r="D124" s="62"/>
      <c r="E124" s="69"/>
      <c r="F124" s="103"/>
      <c r="G124" s="100"/>
      <c r="H124" s="62"/>
      <c r="I124" s="62"/>
      <c r="J124" s="62"/>
      <c r="K124" s="62"/>
      <c r="L124" s="62"/>
      <c r="M124" s="62"/>
      <c r="N124" s="102"/>
      <c r="O124" s="102"/>
    </row>
    <row r="125" spans="1:15" x14ac:dyDescent="0.3">
      <c r="A125" s="100"/>
      <c r="B125" s="67"/>
      <c r="C125" s="67"/>
      <c r="D125" s="67"/>
      <c r="E125" s="69"/>
      <c r="F125" s="69"/>
      <c r="G125" s="100"/>
      <c r="H125" s="101"/>
      <c r="I125" s="101"/>
      <c r="J125" s="101"/>
      <c r="K125" s="101"/>
      <c r="L125" s="62"/>
      <c r="M125" s="62"/>
      <c r="N125" s="102"/>
      <c r="O125" s="102"/>
    </row>
    <row r="126" spans="1:15" x14ac:dyDescent="0.3">
      <c r="A126" s="100"/>
      <c r="B126" s="67"/>
      <c r="C126" s="67"/>
      <c r="D126" s="67"/>
      <c r="E126" s="69"/>
      <c r="F126" s="103"/>
      <c r="G126" s="100"/>
      <c r="H126" s="101"/>
      <c r="I126" s="101"/>
      <c r="J126" s="101"/>
      <c r="K126" s="101"/>
      <c r="L126" s="62"/>
      <c r="M126" s="62"/>
      <c r="N126" s="102"/>
      <c r="O126" s="102"/>
    </row>
    <row r="127" spans="1:15" x14ac:dyDescent="0.3">
      <c r="A127" s="100"/>
      <c r="B127" s="67"/>
      <c r="C127" s="67"/>
      <c r="D127" s="67"/>
      <c r="E127" s="69"/>
      <c r="F127" s="103"/>
      <c r="G127" s="100"/>
      <c r="H127" s="67"/>
      <c r="I127" s="67"/>
      <c r="J127" s="67"/>
      <c r="K127" s="67"/>
      <c r="L127" s="62"/>
      <c r="M127" s="62"/>
      <c r="N127" s="102"/>
      <c r="O127" s="102"/>
    </row>
    <row r="128" spans="1:15" x14ac:dyDescent="0.3">
      <c r="A128" s="100"/>
      <c r="B128" s="67"/>
      <c r="C128" s="67"/>
      <c r="D128" s="67"/>
      <c r="E128" s="69"/>
      <c r="F128" s="69"/>
      <c r="G128" s="100"/>
      <c r="H128" s="67"/>
      <c r="I128" s="67"/>
      <c r="J128" s="67"/>
      <c r="K128" s="67"/>
      <c r="L128" s="62"/>
      <c r="M128" s="62"/>
      <c r="N128" s="102"/>
      <c r="O128" s="102"/>
    </row>
    <row r="129" spans="1:15" x14ac:dyDescent="0.3">
      <c r="A129" s="100"/>
      <c r="B129" s="67"/>
      <c r="C129" s="67"/>
      <c r="D129" s="67"/>
      <c r="E129" s="69"/>
      <c r="F129" s="103"/>
      <c r="G129" s="100"/>
      <c r="H129" s="101"/>
      <c r="I129" s="101"/>
      <c r="J129" s="101"/>
      <c r="K129" s="101"/>
      <c r="L129" s="62"/>
      <c r="M129" s="62"/>
      <c r="N129" s="102"/>
      <c r="O129" s="102"/>
    </row>
    <row r="130" spans="1:15" x14ac:dyDescent="0.3">
      <c r="A130" s="100"/>
      <c r="B130" s="67"/>
      <c r="C130" s="67"/>
      <c r="D130" s="67"/>
      <c r="E130" s="69"/>
      <c r="F130" s="103"/>
      <c r="G130" s="100"/>
      <c r="H130" s="101"/>
      <c r="I130" s="101"/>
      <c r="J130" s="101"/>
      <c r="K130" s="101"/>
      <c r="L130" s="62"/>
      <c r="M130" s="62"/>
      <c r="N130" s="102"/>
      <c r="O130" s="102"/>
    </row>
    <row r="131" spans="1:15" x14ac:dyDescent="0.3">
      <c r="A131" s="100"/>
      <c r="B131" s="67"/>
      <c r="C131" s="67"/>
      <c r="D131" s="67"/>
      <c r="E131" s="69"/>
      <c r="F131" s="69"/>
      <c r="G131" s="100"/>
      <c r="H131" s="67"/>
      <c r="I131" s="67"/>
      <c r="J131" s="67"/>
      <c r="K131" s="67"/>
      <c r="L131" s="62"/>
      <c r="M131" s="62"/>
      <c r="N131" s="102"/>
      <c r="O131" s="102"/>
    </row>
    <row r="132" spans="1:15" x14ac:dyDescent="0.3">
      <c r="A132" s="100"/>
      <c r="B132" s="67"/>
      <c r="C132" s="67"/>
      <c r="D132" s="67"/>
      <c r="E132" s="69"/>
      <c r="F132" s="103"/>
      <c r="G132" s="100"/>
      <c r="H132" s="67"/>
      <c r="I132" s="67"/>
      <c r="J132" s="67"/>
      <c r="K132" s="67"/>
      <c r="L132" s="62"/>
      <c r="M132" s="62"/>
      <c r="N132" s="102"/>
      <c r="O132" s="102"/>
    </row>
    <row r="133" spans="1:15" x14ac:dyDescent="0.3">
      <c r="A133" s="100"/>
      <c r="B133" s="67"/>
      <c r="C133" s="67"/>
      <c r="D133" s="67"/>
      <c r="E133" s="69"/>
      <c r="F133" s="103"/>
      <c r="G133" s="100"/>
      <c r="H133" s="67"/>
      <c r="I133" s="67"/>
      <c r="J133" s="67"/>
      <c r="K133" s="67"/>
      <c r="L133" s="62"/>
      <c r="M133" s="62"/>
      <c r="N133" s="102"/>
      <c r="O133" s="102"/>
    </row>
    <row r="134" spans="1:15" x14ac:dyDescent="0.3">
      <c r="A134" s="100"/>
      <c r="B134" s="67"/>
      <c r="C134" s="67"/>
      <c r="D134" s="67"/>
      <c r="E134" s="69"/>
      <c r="F134" s="69"/>
      <c r="G134" s="100"/>
      <c r="H134" s="67"/>
      <c r="I134" s="67"/>
      <c r="J134" s="67"/>
      <c r="K134" s="67"/>
      <c r="L134" s="62"/>
      <c r="M134" s="62"/>
      <c r="N134" s="102"/>
      <c r="O134" s="102"/>
    </row>
    <row r="135" spans="1:15" x14ac:dyDescent="0.3">
      <c r="A135" s="100"/>
      <c r="B135" s="67"/>
      <c r="C135" s="67"/>
      <c r="D135" s="67"/>
      <c r="E135" s="116"/>
      <c r="F135" s="103"/>
      <c r="G135" s="100"/>
      <c r="H135" s="67"/>
      <c r="I135" s="67"/>
      <c r="J135" s="67"/>
      <c r="K135" s="67"/>
      <c r="L135" s="62"/>
      <c r="M135" s="62"/>
      <c r="N135" s="102"/>
      <c r="O135" s="102"/>
    </row>
    <row r="136" spans="1:15" x14ac:dyDescent="0.3">
      <c r="A136" s="100"/>
      <c r="B136" s="67"/>
      <c r="C136" s="67"/>
      <c r="D136" s="67"/>
      <c r="E136" s="69"/>
      <c r="F136" s="103"/>
      <c r="G136" s="100"/>
      <c r="H136" s="67"/>
      <c r="I136" s="67"/>
      <c r="J136" s="67"/>
      <c r="K136" s="67"/>
      <c r="L136" s="62"/>
      <c r="M136" s="62"/>
      <c r="N136" s="102"/>
      <c r="O136" s="102"/>
    </row>
    <row r="137" spans="1:15" x14ac:dyDescent="0.3">
      <c r="A137" s="100"/>
      <c r="B137" s="67"/>
      <c r="C137" s="67"/>
      <c r="D137" s="67"/>
      <c r="E137" s="69"/>
      <c r="F137" s="103"/>
      <c r="G137" s="100"/>
      <c r="H137" s="67"/>
      <c r="I137" s="67"/>
      <c r="J137" s="67"/>
      <c r="K137" s="67"/>
      <c r="L137" s="62"/>
      <c r="M137" s="62"/>
      <c r="N137" s="102"/>
      <c r="O137" s="102"/>
    </row>
    <row r="138" spans="1:15" x14ac:dyDescent="0.3">
      <c r="A138" s="100"/>
      <c r="B138" s="67"/>
      <c r="C138" s="67"/>
      <c r="D138" s="67"/>
      <c r="E138" s="69"/>
      <c r="F138" s="103"/>
      <c r="G138" s="100"/>
      <c r="H138" s="67"/>
      <c r="I138" s="67"/>
      <c r="J138" s="67"/>
      <c r="K138" s="67"/>
      <c r="L138" s="62"/>
      <c r="M138" s="62"/>
      <c r="N138" s="102"/>
      <c r="O138" s="102"/>
    </row>
    <row r="139" spans="1:15" x14ac:dyDescent="0.3">
      <c r="A139" s="100"/>
      <c r="B139" s="67"/>
      <c r="C139" s="67"/>
      <c r="D139" s="67"/>
      <c r="E139" s="69"/>
      <c r="F139" s="103"/>
      <c r="G139" s="100"/>
      <c r="H139" s="67"/>
      <c r="I139" s="67"/>
      <c r="J139" s="67"/>
      <c r="K139" s="67"/>
      <c r="L139" s="62"/>
      <c r="M139" s="62"/>
      <c r="N139" s="102"/>
      <c r="O139" s="102"/>
    </row>
  </sheetData>
  <mergeCells count="323">
    <mergeCell ref="B139:D139"/>
    <mergeCell ref="H139:I139"/>
    <mergeCell ref="J139:K139"/>
    <mergeCell ref="L139:M139"/>
    <mergeCell ref="N139:O139"/>
    <mergeCell ref="B137:D137"/>
    <mergeCell ref="H137:I137"/>
    <mergeCell ref="J137:K137"/>
    <mergeCell ref="L137:M137"/>
    <mergeCell ref="N137:O137"/>
    <mergeCell ref="B138:D138"/>
    <mergeCell ref="H138:I138"/>
    <mergeCell ref="J138:K138"/>
    <mergeCell ref="L138:M138"/>
    <mergeCell ref="N138:O138"/>
    <mergeCell ref="B135:D135"/>
    <mergeCell ref="H135:I135"/>
    <mergeCell ref="J135:K135"/>
    <mergeCell ref="L135:M135"/>
    <mergeCell ref="N135:O135"/>
    <mergeCell ref="B136:D136"/>
    <mergeCell ref="H136:I136"/>
    <mergeCell ref="J136:K136"/>
    <mergeCell ref="L136:M136"/>
    <mergeCell ref="N136:O136"/>
    <mergeCell ref="B133:D133"/>
    <mergeCell ref="H133:I133"/>
    <mergeCell ref="J133:K133"/>
    <mergeCell ref="L133:M133"/>
    <mergeCell ref="N133:O133"/>
    <mergeCell ref="B134:D134"/>
    <mergeCell ref="H134:I134"/>
    <mergeCell ref="J134:K134"/>
    <mergeCell ref="L134:M134"/>
    <mergeCell ref="N134:O134"/>
    <mergeCell ref="B131:D131"/>
    <mergeCell ref="H131:I131"/>
    <mergeCell ref="J131:K131"/>
    <mergeCell ref="L131:M131"/>
    <mergeCell ref="N131:O131"/>
    <mergeCell ref="B132:D132"/>
    <mergeCell ref="H132:I132"/>
    <mergeCell ref="J132:K132"/>
    <mergeCell ref="L132:M132"/>
    <mergeCell ref="N132:O132"/>
    <mergeCell ref="B129:D129"/>
    <mergeCell ref="H129:I129"/>
    <mergeCell ref="J129:K129"/>
    <mergeCell ref="L129:M129"/>
    <mergeCell ref="N129:O129"/>
    <mergeCell ref="B130:D130"/>
    <mergeCell ref="H130:I130"/>
    <mergeCell ref="J130:K130"/>
    <mergeCell ref="L130:M130"/>
    <mergeCell ref="N130:O130"/>
    <mergeCell ref="B127:D127"/>
    <mergeCell ref="H127:I127"/>
    <mergeCell ref="J127:K127"/>
    <mergeCell ref="L127:M127"/>
    <mergeCell ref="N127:O127"/>
    <mergeCell ref="B128:D128"/>
    <mergeCell ref="H128:I128"/>
    <mergeCell ref="J128:K128"/>
    <mergeCell ref="L128:M128"/>
    <mergeCell ref="N128:O128"/>
    <mergeCell ref="B125:D125"/>
    <mergeCell ref="H125:I125"/>
    <mergeCell ref="J125:K125"/>
    <mergeCell ref="L125:M125"/>
    <mergeCell ref="N125:O125"/>
    <mergeCell ref="B126:D126"/>
    <mergeCell ref="H126:I126"/>
    <mergeCell ref="J126:K126"/>
    <mergeCell ref="L126:M126"/>
    <mergeCell ref="N126:O126"/>
    <mergeCell ref="B123:D123"/>
    <mergeCell ref="H123:I123"/>
    <mergeCell ref="J123:K123"/>
    <mergeCell ref="L123:M123"/>
    <mergeCell ref="N123:O123"/>
    <mergeCell ref="B124:D124"/>
    <mergeCell ref="H124:I124"/>
    <mergeCell ref="J124:K124"/>
    <mergeCell ref="L124:M124"/>
    <mergeCell ref="N124:O124"/>
    <mergeCell ref="B121:D121"/>
    <mergeCell ref="H121:I121"/>
    <mergeCell ref="J121:K121"/>
    <mergeCell ref="L121:M121"/>
    <mergeCell ref="N121:O121"/>
    <mergeCell ref="B122:D122"/>
    <mergeCell ref="H122:I122"/>
    <mergeCell ref="J122:K122"/>
    <mergeCell ref="L122:M122"/>
    <mergeCell ref="N122:O122"/>
    <mergeCell ref="B119:D119"/>
    <mergeCell ref="H119:I119"/>
    <mergeCell ref="J119:K119"/>
    <mergeCell ref="L119:M119"/>
    <mergeCell ref="N119:O119"/>
    <mergeCell ref="B120:D120"/>
    <mergeCell ref="H120:I120"/>
    <mergeCell ref="J120:K120"/>
    <mergeCell ref="L120:M120"/>
    <mergeCell ref="N120:O120"/>
    <mergeCell ref="B75:D75"/>
    <mergeCell ref="L75:M75"/>
    <mergeCell ref="N75:O75"/>
    <mergeCell ref="B73:D73"/>
    <mergeCell ref="L73:M73"/>
    <mergeCell ref="N73:O73"/>
    <mergeCell ref="B74:D74"/>
    <mergeCell ref="L74:M74"/>
    <mergeCell ref="N74:O74"/>
    <mergeCell ref="B71:D71"/>
    <mergeCell ref="L71:M71"/>
    <mergeCell ref="N71:O71"/>
    <mergeCell ref="B72:D72"/>
    <mergeCell ref="L72:M72"/>
    <mergeCell ref="N72:O72"/>
    <mergeCell ref="B69:D69"/>
    <mergeCell ref="L69:M69"/>
    <mergeCell ref="N69:O69"/>
    <mergeCell ref="B70:D70"/>
    <mergeCell ref="L70:M70"/>
    <mergeCell ref="N70:O70"/>
    <mergeCell ref="B67:D67"/>
    <mergeCell ref="L67:M67"/>
    <mergeCell ref="N67:O67"/>
    <mergeCell ref="B68:D68"/>
    <mergeCell ref="L68:M68"/>
    <mergeCell ref="N68:O68"/>
    <mergeCell ref="B66:D66"/>
    <mergeCell ref="L66:M66"/>
    <mergeCell ref="N66:O66"/>
    <mergeCell ref="N64:O64"/>
    <mergeCell ref="B65:D65"/>
    <mergeCell ref="L65:M65"/>
    <mergeCell ref="N65:O65"/>
    <mergeCell ref="B62:D62"/>
    <mergeCell ref="L62:M62"/>
    <mergeCell ref="N62:O62"/>
    <mergeCell ref="B63:D63"/>
    <mergeCell ref="L63:M63"/>
    <mergeCell ref="N63:O63"/>
    <mergeCell ref="B64:D64"/>
    <mergeCell ref="L64:M64"/>
    <mergeCell ref="B60:D60"/>
    <mergeCell ref="L60:M60"/>
    <mergeCell ref="N60:O60"/>
    <mergeCell ref="B61:D61"/>
    <mergeCell ref="L61:M61"/>
    <mergeCell ref="N61:O61"/>
    <mergeCell ref="B58:D58"/>
    <mergeCell ref="L58:M58"/>
    <mergeCell ref="N58:O58"/>
    <mergeCell ref="B59:D59"/>
    <mergeCell ref="L59:M59"/>
    <mergeCell ref="N59:O59"/>
    <mergeCell ref="B56:D56"/>
    <mergeCell ref="L56:M56"/>
    <mergeCell ref="N56:O56"/>
    <mergeCell ref="B57:D57"/>
    <mergeCell ref="L57:M57"/>
    <mergeCell ref="N57:O57"/>
    <mergeCell ref="B54:D54"/>
    <mergeCell ref="L54:M54"/>
    <mergeCell ref="N54:O54"/>
    <mergeCell ref="B55:D55"/>
    <mergeCell ref="L55:M55"/>
    <mergeCell ref="N55:O55"/>
    <mergeCell ref="B52:D52"/>
    <mergeCell ref="L52:M52"/>
    <mergeCell ref="N52:O52"/>
    <mergeCell ref="B53:D53"/>
    <mergeCell ref="L53:M53"/>
    <mergeCell ref="N53:O53"/>
    <mergeCell ref="B50:D50"/>
    <mergeCell ref="L50:M50"/>
    <mergeCell ref="N50:O50"/>
    <mergeCell ref="B51:D51"/>
    <mergeCell ref="L51:M51"/>
    <mergeCell ref="N51:O51"/>
    <mergeCell ref="B45:D45"/>
    <mergeCell ref="L45:M45"/>
    <mergeCell ref="N45:O45"/>
    <mergeCell ref="B48:D48"/>
    <mergeCell ref="L48:M48"/>
    <mergeCell ref="N48:O48"/>
    <mergeCell ref="B49:D49"/>
    <mergeCell ref="L49:M49"/>
    <mergeCell ref="N49:O49"/>
    <mergeCell ref="B46:D46"/>
    <mergeCell ref="L46:M46"/>
    <mergeCell ref="N46:O46"/>
    <mergeCell ref="B47:D47"/>
    <mergeCell ref="L47:M47"/>
    <mergeCell ref="N47:O47"/>
    <mergeCell ref="B43:D43"/>
    <mergeCell ref="L43:M43"/>
    <mergeCell ref="N43:O43"/>
    <mergeCell ref="B44:D44"/>
    <mergeCell ref="L44:M44"/>
    <mergeCell ref="N44:O44"/>
    <mergeCell ref="B41:D41"/>
    <mergeCell ref="L41:M41"/>
    <mergeCell ref="N41:O41"/>
    <mergeCell ref="B42:D42"/>
    <mergeCell ref="L42:M42"/>
    <mergeCell ref="N42:O42"/>
    <mergeCell ref="B39:D39"/>
    <mergeCell ref="L39:M39"/>
    <mergeCell ref="N39:O39"/>
    <mergeCell ref="B40:D40"/>
    <mergeCell ref="L40:M40"/>
    <mergeCell ref="N40:O40"/>
    <mergeCell ref="B37:D37"/>
    <mergeCell ref="L37:M37"/>
    <mergeCell ref="N37:O37"/>
    <mergeCell ref="B38:D38"/>
    <mergeCell ref="L38:M38"/>
    <mergeCell ref="N38:O38"/>
    <mergeCell ref="B35:D35"/>
    <mergeCell ref="L35:M35"/>
    <mergeCell ref="N35:O35"/>
    <mergeCell ref="B36:D36"/>
    <mergeCell ref="L36:M36"/>
    <mergeCell ref="N36:O36"/>
    <mergeCell ref="B33:D33"/>
    <mergeCell ref="L33:M33"/>
    <mergeCell ref="N33:O33"/>
    <mergeCell ref="B34:D34"/>
    <mergeCell ref="L34:M34"/>
    <mergeCell ref="N34:O34"/>
    <mergeCell ref="B31:D31"/>
    <mergeCell ref="L31:M31"/>
    <mergeCell ref="N31:O31"/>
    <mergeCell ref="B32:D32"/>
    <mergeCell ref="L32:M32"/>
    <mergeCell ref="N32:O32"/>
    <mergeCell ref="B29:D29"/>
    <mergeCell ref="L29:M29"/>
    <mergeCell ref="N29:O29"/>
    <mergeCell ref="B30:D30"/>
    <mergeCell ref="L30:M30"/>
    <mergeCell ref="N30:O30"/>
    <mergeCell ref="B28:D28"/>
    <mergeCell ref="L28:M28"/>
    <mergeCell ref="N28:O28"/>
    <mergeCell ref="B25:D25"/>
    <mergeCell ref="L25:M25"/>
    <mergeCell ref="N25:O25"/>
    <mergeCell ref="B26:D26"/>
    <mergeCell ref="L26:M26"/>
    <mergeCell ref="N26:O26"/>
    <mergeCell ref="B23:D23"/>
    <mergeCell ref="L23:M23"/>
    <mergeCell ref="N23:O23"/>
    <mergeCell ref="B24:D24"/>
    <mergeCell ref="L24:M24"/>
    <mergeCell ref="N24:O24"/>
    <mergeCell ref="B27:D27"/>
    <mergeCell ref="L27:M27"/>
    <mergeCell ref="N27:O27"/>
    <mergeCell ref="B21:D21"/>
    <mergeCell ref="L21:M21"/>
    <mergeCell ref="N21:O21"/>
    <mergeCell ref="B22:D22"/>
    <mergeCell ref="L22:M22"/>
    <mergeCell ref="N22:O22"/>
    <mergeCell ref="B19:D19"/>
    <mergeCell ref="L19:M19"/>
    <mergeCell ref="N19:O19"/>
    <mergeCell ref="B20:D20"/>
    <mergeCell ref="L20:M20"/>
    <mergeCell ref="N20:O20"/>
    <mergeCell ref="B17:D17"/>
    <mergeCell ref="L17:M17"/>
    <mergeCell ref="N17:O17"/>
    <mergeCell ref="B18:D18"/>
    <mergeCell ref="L18:M18"/>
    <mergeCell ref="N18:O18"/>
    <mergeCell ref="B15:D15"/>
    <mergeCell ref="L15:M15"/>
    <mergeCell ref="N15:O15"/>
    <mergeCell ref="B16:D16"/>
    <mergeCell ref="L16:M16"/>
    <mergeCell ref="N16:O16"/>
    <mergeCell ref="B13:D13"/>
    <mergeCell ref="L13:M13"/>
    <mergeCell ref="N13:O13"/>
    <mergeCell ref="B14:D14"/>
    <mergeCell ref="L14:M14"/>
    <mergeCell ref="N14:O14"/>
    <mergeCell ref="B11:D11"/>
    <mergeCell ref="L11:M11"/>
    <mergeCell ref="N11:O11"/>
    <mergeCell ref="B12:D12"/>
    <mergeCell ref="L12:M12"/>
    <mergeCell ref="N12:O12"/>
    <mergeCell ref="B9:D9"/>
    <mergeCell ref="L9:M9"/>
    <mergeCell ref="N9:O9"/>
    <mergeCell ref="B10:D10"/>
    <mergeCell ref="L10:M10"/>
    <mergeCell ref="N10:O10"/>
    <mergeCell ref="N4:O5"/>
    <mergeCell ref="B7:D7"/>
    <mergeCell ref="L7:M7"/>
    <mergeCell ref="N7:O7"/>
    <mergeCell ref="B8:D8"/>
    <mergeCell ref="L8:M8"/>
    <mergeCell ref="N8:O8"/>
    <mergeCell ref="A1:O1"/>
    <mergeCell ref="A2:O2"/>
    <mergeCell ref="A3:O3"/>
    <mergeCell ref="A4:A5"/>
    <mergeCell ref="B4:D5"/>
    <mergeCell ref="F4:F5"/>
    <mergeCell ref="G4:G5"/>
    <mergeCell ref="H4:I4"/>
    <mergeCell ref="J4:K4"/>
    <mergeCell ref="L4:M5"/>
  </mergeCells>
  <pageMargins left="0.7" right="0.7" top="0.75" bottom="0.75" header="0.3" footer="0.3"/>
  <pageSetup scale="56" fitToHeight="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12</vt:i4>
      </vt:variant>
    </vt:vector>
  </HeadingPairs>
  <TitlesOfParts>
    <vt:vector size="12" baseType="lpstr">
      <vt:lpstr>ต.ค.67</vt:lpstr>
      <vt:lpstr>พ.ย.67</vt:lpstr>
      <vt:lpstr>ธ.ค.67</vt:lpstr>
      <vt:lpstr>ม.ค.68</vt:lpstr>
      <vt:lpstr>ก.พ.68</vt:lpstr>
      <vt:lpstr>มี.ค.68</vt:lpstr>
      <vt:lpstr>เม.ย.68</vt:lpstr>
      <vt:lpstr>พ.ค.68</vt:lpstr>
      <vt:lpstr>มิ.ย.68</vt:lpstr>
      <vt:lpstr>ก.ค.68</vt:lpstr>
      <vt:lpstr>ส.ค.68</vt:lpstr>
      <vt:lpstr>ก.ย.68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ASUS</cp:lastModifiedBy>
  <cp:lastPrinted>2026-06-23T04:26:48Z</cp:lastPrinted>
  <dcterms:created xsi:type="dcterms:W3CDTF">2026-06-22T01:58:33Z</dcterms:created>
  <dcterms:modified xsi:type="dcterms:W3CDTF">2026-06-23T07:36:20Z</dcterms:modified>
</cp:coreProperties>
</file>